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9380" windowHeight="8760"/>
  </bookViews>
  <sheets>
    <sheet name="行政事業レビューシート" sheetId="3" r:id="rId1"/>
    <sheet name="入力規則等" sheetId="4" r:id="rId2"/>
  </sheets>
  <definedNames>
    <definedName name="_xlnm.Print_Area" localSheetId="0">行政事業レビューシート!$A$1:$AX$222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<sst xmlns="http://schemas.openxmlformats.org/spreadsheetml/2006/main" count="750" uniqueCount="457">
  <si>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</si>
  <si>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</si>
  <si>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</si>
  <si>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</si>
  <si>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</si>
  <si>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</si>
  <si>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</si>
  <si>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</si>
  <si>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</si>
  <si>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</si>
  <si>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</si>
  <si>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</si>
  <si>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</si>
  <si>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</si>
  <si>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</si>
  <si>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</si>
  <si>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</si>
  <si>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</si>
  <si>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</si>
  <si>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</si>
  <si>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</si>
  <si>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</si>
  <si>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</si>
  <si>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</si>
  <si>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</si>
  <si>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</si>
  <si>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</si>
  <si>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</si>
  <si>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</si>
  <si>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</si>
  <si>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</si>
  <si>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</si>
  <si>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</si>
  <si>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</si>
  <si>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</si>
  <si>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</si>
  <si>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</si>
  <si>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</si>
  <si>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</si>
  <si>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</si>
  <si>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</si>
  <si>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</si>
  <si>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</si>
  <si>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</si>
  <si>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</si>
  <si>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</si>
  <si>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</si>
  <si>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</si>
  <si>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</si>
  <si>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</si>
  <si>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</si>
  <si>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</si>
  <si>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</si>
  <si>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</si>
  <si>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</si>
  <si>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</si>
  <si>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</si>
  <si>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</si>
  <si>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</si>
  <si>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</si>
  <si>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</si>
  <si>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</si>
  <si>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</si>
  <si>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</si>
  <si>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</si>
  <si>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</si>
  <si>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</si>
  <si>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</si>
  <si>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</si>
  <si>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</si>
  <si>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</si>
  <si>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</si>
  <si>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</si>
  <si>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</si>
  <si>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</si>
  <si>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</si>
  <si>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</si>
  <si>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</si>
  <si>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</si>
  <si>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</si>
  <si>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</si>
  <si>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</si>
  <si>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</si>
  <si>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</si>
  <si>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</si>
  <si>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</si>
  <si>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</si>
  <si>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</si>
  <si>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</si>
  <si>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</si>
  <si>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</si>
  <si>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</si>
  <si>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</si>
  <si>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</si>
  <si>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</si>
  <si>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</si>
  <si>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</si>
  <si>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</si>
  <si>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</si>
  <si>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</si>
  <si>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</si>
  <si>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</si>
  <si>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</si>
  <si>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</si>
  <si>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</si>
  <si>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</si>
  <si>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</si>
  <si>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</si>
  <si>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</si>
  <si>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</si>
  <si>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</si>
  <si>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</si>
  <si>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</si>
  <si>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</si>
  <si>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</si>
  <si>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</si>
  <si>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</si>
  <si>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</si>
  <si>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</si>
  <si>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</si>
  <si>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</si>
  <si>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</si>
  <si>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</si>
  <si>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</si>
  <si>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</si>
  <si>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</si>
  <si>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</si>
  <si>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</si>
  <si>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</si>
  <si>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</si>
  <si>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</si>
  <si>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</si>
  <si>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</si>
  <si>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</si>
  <si>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</si>
  <si>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</si>
  <si>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</si>
  <si>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</si>
  <si>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</si>
  <si>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</si>
  <si>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</si>
  <si>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</si>
  <si>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</si>
  <si>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</si>
  <si>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</si>
  <si>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</si>
  <si>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</si>
  <si>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</si>
  <si>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</si>
  <si>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</si>
  <si>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</si>
  <si>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</si>
  <si>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</si>
  <si>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</si>
  <si>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</si>
  <si>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</si>
  <si>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</si>
  <si>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</si>
  <si>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</si>
  <si>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</si>
  <si>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</si>
  <si>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</si>
  <si>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</si>
  <si>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</si>
  <si>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</si>
  <si>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</si>
  <si>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</si>
  <si>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</si>
  <si>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</si>
  <si>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</si>
  <si>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</si>
  <si>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</si>
  <si>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</si>
  <si>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</si>
  <si>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</si>
  <si>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</si>
  <si>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</si>
  <si>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</si>
  <si>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</si>
  <si>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</si>
  <si>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</si>
  <si>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</si>
  <si>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</si>
  <si>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</si>
  <si>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</si>
  <si>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</si>
  <si>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</si>
  <si>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</si>
  <si>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</si>
  <si>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</si>
  <si>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</si>
  <si>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</si>
  <si>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</si>
  <si>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</si>
  <si>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</si>
  <si>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</si>
  <si>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</si>
  <si>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</si>
  <si>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</si>
  <si>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</si>
  <si>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</si>
  <si>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</si>
  <si>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</si>
  <si>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</si>
  <si>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</si>
  <si>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</si>
  <si>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</si>
  <si>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</si>
  <si>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</si>
  <si>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</si>
  <si>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</si>
  <si>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</si>
  <si>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</si>
  <si>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</si>
  <si>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</si>
  <si>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</si>
  <si>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</si>
  <si>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</si>
  <si>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</si>
  <si>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</si>
  <si>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</si>
  <si>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</si>
  <si>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</si>
  <si>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</si>
  <si>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</si>
  <si>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</si>
  <si>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</si>
  <si>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</si>
  <si>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</si>
  <si>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</si>
  <si>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</si>
  <si>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</si>
  <si>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</si>
  <si>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</si>
  <si>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</si>
  <si>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</si>
  <si>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</si>
  <si>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</si>
  <si>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</si>
  <si>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</si>
  <si>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</si>
  <si>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</si>
  <si>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</si>
  <si>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</si>
  <si>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</si>
  <si>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</si>
  <si>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</si>
  <si>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</si>
  <si>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</si>
  <si>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</si>
  <si>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</si>
  <si>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</si>
  <si>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</si>
  <si>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</si>
  <si>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</si>
  <si>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</si>
  <si>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</si>
  <si>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</si>
  <si>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</si>
  <si>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</si>
  <si>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</si>
  <si>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</si>
  <si>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</si>
  <si>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</si>
  <si>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</si>
  <si>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</si>
  <si>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</si>
  <si>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</si>
  <si>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</si>
  <si>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</si>
  <si>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</si>
  <si>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</si>
  <si>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</si>
  <si>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</si>
  <si>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</si>
  <si>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</si>
  <si>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</si>
  <si>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</si>
  <si>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</si>
  <si>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</si>
  <si>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</si>
  <si>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</si>
  <si>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</si>
  <si>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</si>
  <si>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</si>
  <si>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</si>
  <si>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</si>
  <si>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</si>
  <si>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</si>
  <si>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</si>
  <si>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</si>
  <si>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</si>
  <si>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</si>
  <si>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</si>
  <si>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</si>
  <si>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</si>
  <si>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</si>
  <si>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</si>
  <si>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</si>
  <si>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</si>
  <si>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</si>
  <si>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</si>
  <si>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</si>
  <si>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</si>
  <si>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</si>
  <si>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</si>
  <si>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</si>
  <si>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</si>
  <si>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</si>
  <si>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</si>
  <si>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</si>
  <si>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</si>
  <si>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</si>
  <si>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</si>
  <si>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</si>
  <si>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</si>
  <si>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</si>
  <si>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</si>
  <si>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</si>
  <si>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</si>
  <si>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</si>
  <si>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</si>
  <si>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</si>
  <si>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</si>
  <si>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</si>
  <si>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</si>
  <si>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</si>
  <si>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</si>
  <si>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</si>
  <si>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</si>
  <si>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</si>
  <si>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</si>
  <si>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</si>
  <si>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</si>
  <si>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</si>
  <si>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</si>
  <si>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</si>
  <si>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</si>
  <si>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</si>
  <si>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</si>
  <si>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</si>
  <si>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</si>
  <si>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</si>
  <si>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</si>
  <si>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</si>
  <si>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</si>
  <si>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</si>
  <si>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</si>
  <si>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</si>
  <si>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</si>
  <si>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</si>
  <si>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</si>
  <si>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</si>
  <si>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</si>
  <si>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</si>
  <si>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</si>
  <si>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</si>
  <si>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</si>
  <si>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</si>
  <si>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</si>
  <si>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</si>
  <si>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</si>
  <si>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</si>
  <si>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</si>
  <si>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</si>
  <si>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</si>
  <si>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</si>
  <si>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</si>
  <si>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</si>
  <si>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</si>
  <si>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</si>
  <si>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</si>
  <si>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</si>
  <si>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</si>
  <si>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</si>
  <si>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</si>
  <si>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</si>
  <si>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</si>
  <si>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</si>
  <si>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</si>
  <si>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</si>
  <si>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</si>
  <si>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</si>
  <si>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</si>
  <si>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</si>
  <si>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</si>
  <si>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中小企業移動販売支援事業</t>
    <phoneticPr fontId="5"/>
  </si>
  <si>
    <t>156</t>
    <phoneticPr fontId="5"/>
  </si>
  <si>
    <t>－</t>
    <phoneticPr fontId="5"/>
  </si>
  <si>
    <t>東日本大震災からの復興の基本方針</t>
    <rPh sb="0" eb="3">
      <t>ヒガシニホン</t>
    </rPh>
    <rPh sb="3" eb="6">
      <t>ダイシンサイ</t>
    </rPh>
    <rPh sb="9" eb="11">
      <t>フッコウ</t>
    </rPh>
    <rPh sb="12" eb="14">
      <t>キホン</t>
    </rPh>
    <rPh sb="14" eb="16">
      <t>ホウシン</t>
    </rPh>
    <phoneticPr fontId="5"/>
  </si>
  <si>
    <t>仮設住宅等の被災者の買い物環境を整備するため、また、被災地域の中小企業・小規模事業者の復旧・復興のため、既存の販売先を失った者等の新たな販売先確保や早期の事業再開等を支援する。</t>
    <phoneticPr fontId="5"/>
  </si>
  <si>
    <t>仮設住宅や各種イベントなどに出向いて商品販売等を行う中小企業・小規模事業者に対する移動販売車両（軽トラック等）の貸出し等を行う。（定額補助）</t>
    <phoneticPr fontId="5"/>
  </si>
  <si>
    <t>本事業による移動販売での売上額</t>
    <rPh sb="0" eb="1">
      <t>ホン</t>
    </rPh>
    <rPh sb="1" eb="3">
      <t>ジギョウ</t>
    </rPh>
    <rPh sb="6" eb="8">
      <t>イドウ</t>
    </rPh>
    <rPh sb="8" eb="10">
      <t>ハンバイ</t>
    </rPh>
    <rPh sb="12" eb="15">
      <t>ウリアゲガク</t>
    </rPh>
    <phoneticPr fontId="5"/>
  </si>
  <si>
    <t>百万円</t>
    <rPh sb="0" eb="2">
      <t>ヒャクマン</t>
    </rPh>
    <rPh sb="2" eb="3">
      <t>エン</t>
    </rPh>
    <phoneticPr fontId="5"/>
  </si>
  <si>
    <t>日</t>
    <rPh sb="0" eb="1">
      <t>ニチ</t>
    </rPh>
    <phoneticPr fontId="5"/>
  </si>
  <si>
    <t>仮設住宅や各種イベント等での延べ販売日数</t>
    <rPh sb="0" eb="2">
      <t>カセツ</t>
    </rPh>
    <rPh sb="2" eb="4">
      <t>ジュウタク</t>
    </rPh>
    <rPh sb="5" eb="7">
      <t>カクシュ</t>
    </rPh>
    <rPh sb="11" eb="12">
      <t>トウ</t>
    </rPh>
    <rPh sb="14" eb="15">
      <t>ノ</t>
    </rPh>
    <rPh sb="16" eb="18">
      <t>ハンバイ</t>
    </rPh>
    <rPh sb="18" eb="20">
      <t>ニッスウ</t>
    </rPh>
    <phoneticPr fontId="5"/>
  </si>
  <si>
    <t>-</t>
    <phoneticPr fontId="5"/>
  </si>
  <si>
    <t>予算執行額／
仮設住宅や各種イベント等での延べ販売日数　　　　　　　　　　</t>
    <rPh sb="0" eb="2">
      <t>ヨサン</t>
    </rPh>
    <rPh sb="2" eb="4">
      <t>シッコウ</t>
    </rPh>
    <rPh sb="4" eb="5">
      <t>ガク</t>
    </rPh>
    <phoneticPr fontId="5"/>
  </si>
  <si>
    <t>千円</t>
    <rPh sb="0" eb="2">
      <t>センエン</t>
    </rPh>
    <phoneticPr fontId="5"/>
  </si>
  <si>
    <t>百万円
/日</t>
    <rPh sb="0" eb="2">
      <t>ヒャクマン</t>
    </rPh>
    <rPh sb="2" eb="3">
      <t>エン</t>
    </rPh>
    <rPh sb="5" eb="6">
      <t>ニチ</t>
    </rPh>
    <phoneticPr fontId="5"/>
  </si>
  <si>
    <t>287百万円
／10489日</t>
    <rPh sb="3" eb="5">
      <t>ヒャクマン</t>
    </rPh>
    <rPh sb="5" eb="6">
      <t>エン</t>
    </rPh>
    <rPh sb="13" eb="14">
      <t>ニチ</t>
    </rPh>
    <phoneticPr fontId="5"/>
  </si>
  <si>
    <t>295百万円
／24968日</t>
    <rPh sb="3" eb="5">
      <t>ヒャクマン</t>
    </rPh>
    <rPh sb="5" eb="6">
      <t>エン</t>
    </rPh>
    <rPh sb="13" eb="14">
      <t>ニチ</t>
    </rPh>
    <phoneticPr fontId="5"/>
  </si>
  <si>
    <t>A.全国商工会連合会</t>
    <rPh sb="2" eb="4">
      <t>ゼンコク</t>
    </rPh>
    <rPh sb="4" eb="7">
      <t>ショウコウカイ</t>
    </rPh>
    <rPh sb="7" eb="10">
      <t>レンゴウカイ</t>
    </rPh>
    <phoneticPr fontId="5"/>
  </si>
  <si>
    <t>B.株式会社ふるさとサービス</t>
    <rPh sb="2" eb="6">
      <t>カブシキガイシャ</t>
    </rPh>
    <phoneticPr fontId="5"/>
  </si>
  <si>
    <t>連絡調整費</t>
    <rPh sb="0" eb="2">
      <t>レンラク</t>
    </rPh>
    <rPh sb="2" eb="5">
      <t>チョウセイヒ</t>
    </rPh>
    <phoneticPr fontId="5"/>
  </si>
  <si>
    <t>人件費、旅費</t>
    <rPh sb="0" eb="3">
      <t>ジンケンヒ</t>
    </rPh>
    <rPh sb="4" eb="6">
      <t>リョヒ</t>
    </rPh>
    <phoneticPr fontId="5"/>
  </si>
  <si>
    <t>C.株式会社レンタルのニッケン</t>
    <rPh sb="2" eb="6">
      <t>カブシキガイシャ</t>
    </rPh>
    <phoneticPr fontId="5"/>
  </si>
  <si>
    <t>車両貸出費</t>
    <rPh sb="0" eb="2">
      <t>シャリョウ</t>
    </rPh>
    <rPh sb="2" eb="4">
      <t>カシダシ</t>
    </rPh>
    <rPh sb="4" eb="5">
      <t>ヒ</t>
    </rPh>
    <phoneticPr fontId="5"/>
  </si>
  <si>
    <t>車両貸出し</t>
    <rPh sb="0" eb="2">
      <t>シャリョウ</t>
    </rPh>
    <rPh sb="2" eb="4">
      <t>カシダシ</t>
    </rPh>
    <phoneticPr fontId="5"/>
  </si>
  <si>
    <t>全国商工会連合会</t>
    <rPh sb="0" eb="2">
      <t>ゼンコク</t>
    </rPh>
    <rPh sb="2" eb="5">
      <t>ショウコウカイ</t>
    </rPh>
    <rPh sb="5" eb="8">
      <t>レンゴウカイ</t>
    </rPh>
    <phoneticPr fontId="5"/>
  </si>
  <si>
    <t>事業全体の統括</t>
    <rPh sb="0" eb="2">
      <t>ジギョウ</t>
    </rPh>
    <rPh sb="2" eb="4">
      <t>ゼンタイ</t>
    </rPh>
    <rPh sb="5" eb="7">
      <t>トウカツ</t>
    </rPh>
    <phoneticPr fontId="5"/>
  </si>
  <si>
    <t>-</t>
    <phoneticPr fontId="5"/>
  </si>
  <si>
    <t>株式会社ふるさとサービス</t>
    <rPh sb="0" eb="4">
      <t>カブシキガイシャ</t>
    </rPh>
    <phoneticPr fontId="5"/>
  </si>
  <si>
    <t>車両の輸送・管理</t>
    <rPh sb="0" eb="2">
      <t>シャリョウ</t>
    </rPh>
    <rPh sb="3" eb="5">
      <t>ユソウ</t>
    </rPh>
    <rPh sb="6" eb="8">
      <t>カンリ</t>
    </rPh>
    <phoneticPr fontId="5"/>
  </si>
  <si>
    <t>株式会社レンタルのニッケン</t>
    <rPh sb="0" eb="4">
      <t>カブシキガイシャ</t>
    </rPh>
    <phoneticPr fontId="5"/>
  </si>
  <si>
    <t>226百万円
／23382日</t>
    <rPh sb="3" eb="5">
      <t>ヒャクマン</t>
    </rPh>
    <rPh sb="5" eb="6">
      <t>エン</t>
    </rPh>
    <rPh sb="13" eb="14">
      <t>ニチ</t>
    </rPh>
    <phoneticPr fontId="5"/>
  </si>
  <si>
    <t>委託費</t>
  </si>
  <si>
    <t>車両貸出し・メンテナンス</t>
  </si>
  <si>
    <t>車両貸出し・メンテナンス</t>
    <rPh sb="0" eb="2">
      <t>シャリョウ</t>
    </rPh>
    <rPh sb="2" eb="4">
      <t>カシダシ</t>
    </rPh>
    <phoneticPr fontId="5"/>
  </si>
  <si>
    <t>保険料</t>
  </si>
  <si>
    <t>人件費</t>
  </si>
  <si>
    <t>雑役務費</t>
  </si>
  <si>
    <t>旅費</t>
  </si>
  <si>
    <t>車両名義変更業務の委託</t>
    <phoneticPr fontId="5"/>
  </si>
  <si>
    <t>職員人件費</t>
    <phoneticPr fontId="5"/>
  </si>
  <si>
    <t>アルバイト代</t>
    <phoneticPr fontId="5"/>
  </si>
  <si>
    <t>自動車保険料</t>
    <rPh sb="0" eb="3">
      <t>ジドウシャ</t>
    </rPh>
    <phoneticPr fontId="5"/>
  </si>
  <si>
    <t>運営支援のための旅費</t>
    <phoneticPr fontId="5"/>
  </si>
  <si>
    <t>車両の輸送・管理</t>
  </si>
  <si>
    <t>車両購入費</t>
  </si>
  <si>
    <t>車両100台の購入</t>
  </si>
  <si>
    <t>随意契約</t>
    <rPh sb="0" eb="2">
      <t>ズイイ</t>
    </rPh>
    <rPh sb="2" eb="4">
      <t>ケイヤク</t>
    </rPh>
    <phoneticPr fontId="5"/>
  </si>
  <si>
    <t>－</t>
    <phoneticPr fontId="5"/>
  </si>
  <si>
    <t>本事業は商工会による現場視察やヒアリング等から、被災地における中小企業・小規模事業者の販売先確保や事業再開等に対する措置が不足しているとの声が多くあることが明らかになったことが契機となり始まったもの。昨年１１月に取りまとめられた商工会全国大会においても本事業の継続が意見表明されており、引き続きニーズがあるもの。</t>
    <rPh sb="78" eb="79">
      <t>アキ</t>
    </rPh>
    <rPh sb="93" eb="94">
      <t>ハジ</t>
    </rPh>
    <rPh sb="133" eb="135">
      <t>イケン</t>
    </rPh>
    <rPh sb="135" eb="137">
      <t>ヒョウメイ</t>
    </rPh>
    <phoneticPr fontId="5"/>
  </si>
  <si>
    <t>地域の経済団体たる商工会を束ねる全国商工会連合会が事業を行うことで、小規模事業者のニーズを踏まえたきめ細かい支援を可能としている。</t>
    <rPh sb="0" eb="2">
      <t>チイキ</t>
    </rPh>
    <rPh sb="3" eb="5">
      <t>ケイザイ</t>
    </rPh>
    <rPh sb="5" eb="7">
      <t>ダンタイ</t>
    </rPh>
    <rPh sb="9" eb="12">
      <t>ショウコウカイ</t>
    </rPh>
    <rPh sb="13" eb="14">
      <t>タバ</t>
    </rPh>
    <rPh sb="16" eb="18">
      <t>ゼンコク</t>
    </rPh>
    <rPh sb="18" eb="21">
      <t>ショウコウカイ</t>
    </rPh>
    <rPh sb="21" eb="24">
      <t>レンゴウカイ</t>
    </rPh>
    <rPh sb="25" eb="27">
      <t>ジギョウ</t>
    </rPh>
    <rPh sb="28" eb="29">
      <t>オコナ</t>
    </rPh>
    <rPh sb="34" eb="37">
      <t>ショウキボ</t>
    </rPh>
    <rPh sb="37" eb="40">
      <t>ジギョウシャ</t>
    </rPh>
    <rPh sb="45" eb="46">
      <t>フ</t>
    </rPh>
    <rPh sb="51" eb="52">
      <t>コマ</t>
    </rPh>
    <rPh sb="54" eb="56">
      <t>シエン</t>
    </rPh>
    <rPh sb="57" eb="59">
      <t>カノウ</t>
    </rPh>
    <phoneticPr fontId="5"/>
  </si>
  <si>
    <t>被災地の復旧・復興のためには、被災地域の中小企業・小規模事業者の復旧・復興が不可欠であることから、優先度が高い事業である。</t>
    <rPh sb="0" eb="3">
      <t>ヒサイチ</t>
    </rPh>
    <rPh sb="4" eb="6">
      <t>フッキュウ</t>
    </rPh>
    <rPh sb="7" eb="9">
      <t>フッコウ</t>
    </rPh>
    <rPh sb="15" eb="17">
      <t>ヒサイ</t>
    </rPh>
    <rPh sb="17" eb="19">
      <t>チイキ</t>
    </rPh>
    <rPh sb="20" eb="24">
      <t>チュウショウキギョウ</t>
    </rPh>
    <rPh sb="25" eb="28">
      <t>ショウキボ</t>
    </rPh>
    <rPh sb="28" eb="31">
      <t>ジギョウシャ</t>
    </rPh>
    <rPh sb="32" eb="34">
      <t>フッキュウ</t>
    </rPh>
    <rPh sb="35" eb="37">
      <t>フッコウ</t>
    </rPh>
    <rPh sb="38" eb="41">
      <t>フカケツ</t>
    </rPh>
    <rPh sb="49" eb="52">
      <t>ユウセンド</t>
    </rPh>
    <rPh sb="53" eb="54">
      <t>タカ</t>
    </rPh>
    <rPh sb="55" eb="57">
      <t>ジギョウ</t>
    </rPh>
    <phoneticPr fontId="5"/>
  </si>
  <si>
    <t>車両の輸送、管理、貸出しに関しては公募で支出先を選定しており、競争性が確保されている。</t>
    <rPh sb="0" eb="2">
      <t>シャリョウ</t>
    </rPh>
    <rPh sb="3" eb="5">
      <t>ユソウ</t>
    </rPh>
    <rPh sb="6" eb="8">
      <t>カンリ</t>
    </rPh>
    <rPh sb="9" eb="11">
      <t>カシダシ</t>
    </rPh>
    <rPh sb="13" eb="14">
      <t>カン</t>
    </rPh>
    <rPh sb="17" eb="19">
      <t>コウボ</t>
    </rPh>
    <rPh sb="20" eb="22">
      <t>シシュツ</t>
    </rPh>
    <rPh sb="22" eb="23">
      <t>サキ</t>
    </rPh>
    <rPh sb="24" eb="26">
      <t>センテイ</t>
    </rPh>
    <rPh sb="31" eb="34">
      <t>キョウソウセイ</t>
    </rPh>
    <rPh sb="35" eb="37">
      <t>カクホ</t>
    </rPh>
    <phoneticPr fontId="5"/>
  </si>
  <si>
    <t>被災地の中小企業・小規模事業者のみならず、被災地のニーズにも応えられるよう、買物環境の整備が必要な仮設住宅での商品販売も行っている。</t>
    <rPh sb="0" eb="3">
      <t>ヒサイチ</t>
    </rPh>
    <rPh sb="4" eb="6">
      <t>チュウショウ</t>
    </rPh>
    <rPh sb="6" eb="8">
      <t>キギョウ</t>
    </rPh>
    <rPh sb="9" eb="12">
      <t>ショウキボ</t>
    </rPh>
    <rPh sb="12" eb="15">
      <t>ジギョウシャ</t>
    </rPh>
    <rPh sb="21" eb="24">
      <t>ヒサイチ</t>
    </rPh>
    <rPh sb="30" eb="31">
      <t>コタ</t>
    </rPh>
    <rPh sb="38" eb="40">
      <t>カイモノ</t>
    </rPh>
    <rPh sb="40" eb="42">
      <t>カンキョウ</t>
    </rPh>
    <rPh sb="43" eb="45">
      <t>セイビ</t>
    </rPh>
    <rPh sb="46" eb="48">
      <t>ヒツヨウ</t>
    </rPh>
    <rPh sb="49" eb="51">
      <t>カセツ</t>
    </rPh>
    <rPh sb="51" eb="53">
      <t>ジュウタク</t>
    </rPh>
    <rPh sb="55" eb="57">
      <t>ショウヒン</t>
    </rPh>
    <rPh sb="57" eb="59">
      <t>ハンバイ</t>
    </rPh>
    <rPh sb="60" eb="61">
      <t>オコナ</t>
    </rPh>
    <phoneticPr fontId="5"/>
  </si>
  <si>
    <t>対象経費・費目については要綱等で細かく定めており、全国団体を通じてその合理性についても確認しながら執行している。</t>
    <rPh sb="0" eb="2">
      <t>タイショウ</t>
    </rPh>
    <rPh sb="2" eb="4">
      <t>ケイヒ</t>
    </rPh>
    <rPh sb="5" eb="7">
      <t>ヒモク</t>
    </rPh>
    <rPh sb="12" eb="14">
      <t>ヨウコウ</t>
    </rPh>
    <rPh sb="14" eb="15">
      <t>トウ</t>
    </rPh>
    <rPh sb="16" eb="17">
      <t>コマ</t>
    </rPh>
    <rPh sb="19" eb="20">
      <t>サダ</t>
    </rPh>
    <rPh sb="25" eb="27">
      <t>ゼンコク</t>
    </rPh>
    <rPh sb="27" eb="29">
      <t>ダンタイ</t>
    </rPh>
    <rPh sb="30" eb="31">
      <t>ツウ</t>
    </rPh>
    <rPh sb="35" eb="38">
      <t>ゴウリセイ</t>
    </rPh>
    <rPh sb="43" eb="45">
      <t>カクニン</t>
    </rPh>
    <rPh sb="49" eb="51">
      <t>シッコウ</t>
    </rPh>
    <phoneticPr fontId="5"/>
  </si>
  <si>
    <t>対象経費・費目については要綱等で細かく定めており、全国団体を通じてその合理性についても確認しながら執行している。</t>
    <phoneticPr fontId="5"/>
  </si>
  <si>
    <t>平成26年度の事業では車両を購入し、平成27年度の事業費を移動販売で活用をしている。</t>
    <rPh sb="0" eb="2">
      <t>ヘイセイ</t>
    </rPh>
    <rPh sb="4" eb="6">
      <t>ネンド</t>
    </rPh>
    <rPh sb="7" eb="9">
      <t>ジギョウ</t>
    </rPh>
    <rPh sb="11" eb="13">
      <t>シャリョウ</t>
    </rPh>
    <rPh sb="14" eb="16">
      <t>コウニュウ</t>
    </rPh>
    <rPh sb="18" eb="20">
      <t>ヘイセイ</t>
    </rPh>
    <rPh sb="22" eb="24">
      <t>ネンド</t>
    </rPh>
    <rPh sb="25" eb="28">
      <t>ジギョウヒ</t>
    </rPh>
    <rPh sb="29" eb="31">
      <t>イドウ</t>
    </rPh>
    <rPh sb="31" eb="33">
      <t>ハンバイ</t>
    </rPh>
    <rPh sb="34" eb="36">
      <t>カツヨウ</t>
    </rPh>
    <phoneticPr fontId="5"/>
  </si>
  <si>
    <t>△</t>
  </si>
  <si>
    <t>平成26年度については、これまでレンタルしていた車両を購入し、全国連所有に切り替えるために２か月程度稼働できなかったことから活動実績が見込みに届かなかったため、成果実績も達成することができなかった。</t>
    <rPh sb="24" eb="26">
      <t>シャリョウ</t>
    </rPh>
    <rPh sb="27" eb="29">
      <t>コウニュウ</t>
    </rPh>
    <rPh sb="31" eb="32">
      <t>ゼン</t>
    </rPh>
    <rPh sb="32" eb="34">
      <t>コクレン</t>
    </rPh>
    <rPh sb="34" eb="36">
      <t>ショユウ</t>
    </rPh>
    <rPh sb="47" eb="48">
      <t>ゲツ</t>
    </rPh>
    <rPh sb="48" eb="50">
      <t>テイド</t>
    </rPh>
    <rPh sb="50" eb="52">
      <t>カドウ</t>
    </rPh>
    <rPh sb="67" eb="69">
      <t>ミコ</t>
    </rPh>
    <rPh sb="71" eb="72">
      <t>トド</t>
    </rPh>
    <rPh sb="80" eb="82">
      <t>セイカ</t>
    </rPh>
    <rPh sb="82" eb="84">
      <t>ジッセキ</t>
    </rPh>
    <rPh sb="85" eb="87">
      <t>タッセイ</t>
    </rPh>
    <phoneticPr fontId="5"/>
  </si>
  <si>
    <t>被災地の中小企業・小規模事業者の多様なニーズに柔軟に対応し、各種イベント等でも商品販売を行っており、効果的・効率的に執行をしている。</t>
    <rPh sb="0" eb="3">
      <t>ヒサイチ</t>
    </rPh>
    <rPh sb="4" eb="8">
      <t>チュウショウキギョウ</t>
    </rPh>
    <rPh sb="9" eb="12">
      <t>ショウキボ</t>
    </rPh>
    <rPh sb="12" eb="15">
      <t>ジギョウシャ</t>
    </rPh>
    <rPh sb="16" eb="18">
      <t>タヨウ</t>
    </rPh>
    <rPh sb="23" eb="25">
      <t>ジュウナン</t>
    </rPh>
    <rPh sb="26" eb="28">
      <t>タイオウ</t>
    </rPh>
    <rPh sb="30" eb="32">
      <t>カクシュ</t>
    </rPh>
    <rPh sb="36" eb="37">
      <t>トウ</t>
    </rPh>
    <rPh sb="39" eb="41">
      <t>ショウヒン</t>
    </rPh>
    <rPh sb="41" eb="43">
      <t>ハンバイ</t>
    </rPh>
    <rPh sb="44" eb="45">
      <t>オコナ</t>
    </rPh>
    <rPh sb="50" eb="53">
      <t>コウカテキ</t>
    </rPh>
    <rPh sb="54" eb="57">
      <t>コウリツテキ</t>
    </rPh>
    <rPh sb="58" eb="60">
      <t>シッコウ</t>
    </rPh>
    <phoneticPr fontId="5"/>
  </si>
  <si>
    <t>平成26年度の事業では車両を購入し、移動販売で活用をしている。</t>
    <rPh sb="0" eb="2">
      <t>ヘイセイ</t>
    </rPh>
    <rPh sb="4" eb="6">
      <t>ネンド</t>
    </rPh>
    <rPh sb="7" eb="9">
      <t>ジギョウ</t>
    </rPh>
    <rPh sb="11" eb="13">
      <t>シャリョウ</t>
    </rPh>
    <rPh sb="14" eb="16">
      <t>コウニュウ</t>
    </rPh>
    <rPh sb="18" eb="20">
      <t>イドウ</t>
    </rPh>
    <rPh sb="20" eb="22">
      <t>ハンバイ</t>
    </rPh>
    <rPh sb="23" eb="25">
      <t>カツヨウ</t>
    </rPh>
    <phoneticPr fontId="5"/>
  </si>
  <si>
    <t>‐</t>
  </si>
  <si>
    <t>平成26年度より車両を購入することで、事業費を圧縮することができた。</t>
    <rPh sb="0" eb="2">
      <t>ヘイセイ</t>
    </rPh>
    <rPh sb="4" eb="6">
      <t>ネンド</t>
    </rPh>
    <rPh sb="8" eb="10">
      <t>シャリョウ</t>
    </rPh>
    <rPh sb="11" eb="13">
      <t>コウニュウ</t>
    </rPh>
    <rPh sb="19" eb="22">
      <t>ジギョウヒ</t>
    </rPh>
    <rPh sb="23" eb="25">
      <t>アッシュク</t>
    </rPh>
    <phoneticPr fontId="5"/>
  </si>
  <si>
    <t>これまでの事業の成果、実績を踏まえて、今後の復興の状況や被災地のニーズ応じた執行方法の在り方について検討していく。</t>
    <rPh sb="22" eb="24">
      <t>フッコウ</t>
    </rPh>
    <rPh sb="25" eb="27">
      <t>ジョウキョウ</t>
    </rPh>
    <rPh sb="28" eb="31">
      <t>ヒサイチ</t>
    </rPh>
    <rPh sb="35" eb="36">
      <t>オウ</t>
    </rPh>
    <rPh sb="38" eb="40">
      <t>シッコウ</t>
    </rPh>
    <rPh sb="40" eb="42">
      <t>ホウホウ</t>
    </rPh>
    <phoneticPr fontId="5"/>
  </si>
  <si>
    <t>事業開始当初よりも活動実績を上げることができており、単位当たりコストも妥当な水準と言える。</t>
    <rPh sb="0" eb="2">
      <t>ジギョウ</t>
    </rPh>
    <rPh sb="2" eb="4">
      <t>カイシ</t>
    </rPh>
    <rPh sb="4" eb="6">
      <t>トウショ</t>
    </rPh>
    <rPh sb="9" eb="11">
      <t>カツドウ</t>
    </rPh>
    <rPh sb="11" eb="13">
      <t>ジッセキ</t>
    </rPh>
    <rPh sb="14" eb="15">
      <t>ア</t>
    </rPh>
    <rPh sb="26" eb="28">
      <t>タンイ</t>
    </rPh>
    <rPh sb="28" eb="29">
      <t>ア</t>
    </rPh>
    <rPh sb="35" eb="37">
      <t>ダトウ</t>
    </rPh>
    <rPh sb="38" eb="40">
      <t>スイジュン</t>
    </rPh>
    <rPh sb="41" eb="42">
      <t>イ</t>
    </rPh>
    <phoneticPr fontId="5"/>
  </si>
  <si>
    <t>平成26年度については、これまでレンタルしていた車両を購入し、全国連所有に切り替えるために２か月程度稼働できなかったことから活動実績が見込みに届かなかった</t>
    <phoneticPr fontId="5"/>
  </si>
  <si>
    <t>年度途中より車両をこれまでレンタルしていた車両を購入したことにより、貸出しに係る経費を圧縮したため。</t>
    <rPh sb="0" eb="2">
      <t>ネンド</t>
    </rPh>
    <rPh sb="2" eb="4">
      <t>トチュウ</t>
    </rPh>
    <rPh sb="6" eb="8">
      <t>シャリョウ</t>
    </rPh>
    <rPh sb="34" eb="35">
      <t>カ</t>
    </rPh>
    <rPh sb="35" eb="36">
      <t>ダ</t>
    </rPh>
    <rPh sb="38" eb="39">
      <t>カカ</t>
    </rPh>
    <rPh sb="40" eb="42">
      <t>ケイヒ</t>
    </rPh>
    <rPh sb="43" eb="45">
      <t>アッシュク</t>
    </rPh>
    <phoneticPr fontId="5"/>
  </si>
  <si>
    <t>本事業により220百万円の売上を達成する</t>
    <rPh sb="0" eb="1">
      <t>ホン</t>
    </rPh>
    <rPh sb="1" eb="3">
      <t>ジギョウ</t>
    </rPh>
    <rPh sb="9" eb="11">
      <t>ヒャクマン</t>
    </rPh>
    <rPh sb="11" eb="12">
      <t>エン</t>
    </rPh>
    <rPh sb="13" eb="15">
      <t>ウリアゲ</t>
    </rPh>
    <rPh sb="16" eb="18">
      <t>タッセイ</t>
    </rPh>
    <phoneticPr fontId="5"/>
  </si>
  <si>
    <t>終了予定</t>
  </si>
  <si>
    <t>予定通り終了</t>
  </si>
  <si>
    <t>事業目的を平成26年度中に達成する見込みであることから、平成26年度をもって復興特会計上事業としては事業を終了することが適当である。</t>
    <rPh sb="28" eb="30">
      <t>ヘイセイ</t>
    </rPh>
    <rPh sb="32" eb="34">
      <t>ネンド</t>
    </rPh>
    <phoneticPr fontId="5"/>
  </si>
  <si>
    <t>事業目的を平成26年度中に達成したため、平成26年度をもって復興特会計上事業としては終了することとする。</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</si>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</sst>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145676</xdr:colOff>
      <xdr:row>139</xdr:row>
      <xdr:rowOff>89645</xdr:rowOff>
    </xdr:from>
    <xdr:to>
      <xdr:col>32</xdr:col>
      <xdr:colOff>134471</xdr:colOff>
      <xdr:row>141</xdr:row>
      <xdr:rowOff>134468</xdr:rowOff>
    </xdr:to>
    <xdr:sp macro="" textlink="">
      <xdr:nvSpPr>
        <xdr:cNvPr id="3" name="テキスト ボックス 2"/>
        <xdr:cNvSpPr txBox="1"/>
      </xdr:nvSpPr>
      <xdr:spPr>
        <a:xfrm>
          <a:off x="4381500" y="31096321"/>
          <a:ext cx="2207559" cy="7395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　復興庁</a:t>
          </a:r>
          <a:endParaRPr kumimoji="1" lang="en-US" altLang="ja-JP" sz="1400"/>
        </a:p>
        <a:p>
          <a:r>
            <a:rPr kumimoji="1" lang="ja-JP" altLang="en-US" sz="1400"/>
            <a:t>３８７百万円</a:t>
          </a:r>
        </a:p>
      </xdr:txBody>
    </xdr:sp>
    <xdr:clientData/>
  </xdr:twoCellAnchor>
  <xdr:twoCellAnchor>
    <xdr:from>
      <xdr:col>21</xdr:col>
      <xdr:colOff>44823</xdr:colOff>
      <xdr:row>141</xdr:row>
      <xdr:rowOff>186016</xdr:rowOff>
    </xdr:from>
    <xdr:to>
      <xdr:col>33</xdr:col>
      <xdr:colOff>22412</xdr:colOff>
      <xdr:row>143</xdr:row>
      <xdr:rowOff>230838</xdr:rowOff>
    </xdr:to>
    <xdr:grpSp>
      <xdr:nvGrpSpPr>
        <xdr:cNvPr id="11" name="グループ化 10"/>
        <xdr:cNvGrpSpPr/>
      </xdr:nvGrpSpPr>
      <xdr:grpSpPr>
        <a:xfrm>
          <a:off x="4280647" y="31887457"/>
          <a:ext cx="2398059" cy="739587"/>
          <a:chOff x="4280647" y="31540076"/>
          <a:chExt cx="2398059" cy="739588"/>
        </a:xfrm>
      </xdr:grpSpPr>
      <xdr:sp macro="" textlink="">
        <xdr:nvSpPr>
          <xdr:cNvPr id="6" name="大かっこ 5"/>
          <xdr:cNvSpPr/>
        </xdr:nvSpPr>
        <xdr:spPr>
          <a:xfrm>
            <a:off x="4280647" y="31578176"/>
            <a:ext cx="2398059" cy="672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4377018" y="31540076"/>
            <a:ext cx="2207559" cy="739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（中小企業庁へ移替え）</a:t>
            </a:r>
          </a:p>
        </xdr:txBody>
      </xdr:sp>
    </xdr:grpSp>
    <xdr:clientData/>
  </xdr:twoCellAnchor>
  <xdr:twoCellAnchor>
    <xdr:from>
      <xdr:col>27</xdr:col>
      <xdr:colOff>0</xdr:colOff>
      <xdr:row>143</xdr:row>
      <xdr:rowOff>235320</xdr:rowOff>
    </xdr:from>
    <xdr:to>
      <xdr:col>27</xdr:col>
      <xdr:colOff>11206</xdr:colOff>
      <xdr:row>146</xdr:row>
      <xdr:rowOff>22409</xdr:rowOff>
    </xdr:to>
    <xdr:cxnSp macro="">
      <xdr:nvCxnSpPr>
        <xdr:cNvPr id="8" name="直線矢印コネクタ 7"/>
        <xdr:cNvCxnSpPr/>
      </xdr:nvCxnSpPr>
      <xdr:spPr>
        <a:xfrm flipH="1">
          <a:off x="5446059" y="32631526"/>
          <a:ext cx="11206" cy="8292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123265</xdr:colOff>
      <xdr:row>146</xdr:row>
      <xdr:rowOff>123261</xdr:rowOff>
    </xdr:from>
    <xdr:to>
      <xdr:col>32</xdr:col>
      <xdr:colOff>112060</xdr:colOff>
      <xdr:row>148</xdr:row>
      <xdr:rowOff>168084</xdr:rowOff>
    </xdr:to>
    <xdr:sp macro="" textlink="">
      <xdr:nvSpPr>
        <xdr:cNvPr id="13" name="テキスト ボックス 12"/>
        <xdr:cNvSpPr txBox="1"/>
      </xdr:nvSpPr>
      <xdr:spPr>
        <a:xfrm>
          <a:off x="4359089" y="33561614"/>
          <a:ext cx="2207559" cy="7395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400"/>
            <a:t>中小企業庁</a:t>
          </a:r>
          <a:endParaRPr kumimoji="1" lang="en-US" altLang="ja-JP" sz="1400"/>
        </a:p>
        <a:p>
          <a:r>
            <a:rPr kumimoji="1" lang="ja-JP" altLang="en-US" sz="1400"/>
            <a:t>２２６百万円</a:t>
          </a:r>
        </a:p>
      </xdr:txBody>
    </xdr:sp>
    <xdr:clientData/>
  </xdr:twoCellAnchor>
  <xdr:twoCellAnchor>
    <xdr:from>
      <xdr:col>26</xdr:col>
      <xdr:colOff>190500</xdr:colOff>
      <xdr:row>148</xdr:row>
      <xdr:rowOff>268935</xdr:rowOff>
    </xdr:from>
    <xdr:to>
      <xdr:col>27</xdr:col>
      <xdr:colOff>0</xdr:colOff>
      <xdr:row>151</xdr:row>
      <xdr:rowOff>56024</xdr:rowOff>
    </xdr:to>
    <xdr:cxnSp macro="">
      <xdr:nvCxnSpPr>
        <xdr:cNvPr id="14" name="直線矢印コネクタ 13"/>
        <xdr:cNvCxnSpPr/>
      </xdr:nvCxnSpPr>
      <xdr:spPr>
        <a:xfrm flipH="1">
          <a:off x="5434853" y="34402053"/>
          <a:ext cx="11206" cy="8292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96371</xdr:colOff>
      <xdr:row>151</xdr:row>
      <xdr:rowOff>342892</xdr:rowOff>
    </xdr:from>
    <xdr:to>
      <xdr:col>32</xdr:col>
      <xdr:colOff>85166</xdr:colOff>
      <xdr:row>154</xdr:row>
      <xdr:rowOff>40333</xdr:rowOff>
    </xdr:to>
    <xdr:sp macro="" textlink="">
      <xdr:nvSpPr>
        <xdr:cNvPr id="15" name="テキスト ボックス 14"/>
        <xdr:cNvSpPr txBox="1"/>
      </xdr:nvSpPr>
      <xdr:spPr>
        <a:xfrm>
          <a:off x="4332195" y="35518157"/>
          <a:ext cx="2207559" cy="7395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Ａ．全国商工会連合会</a:t>
          </a:r>
          <a:endParaRPr kumimoji="1" lang="en-US" altLang="ja-JP" sz="1400"/>
        </a:p>
        <a:p>
          <a:r>
            <a:rPr kumimoji="1" lang="ja-JP" altLang="en-US" sz="1400"/>
            <a:t>　　　２２６百万円</a:t>
          </a:r>
        </a:p>
      </xdr:txBody>
    </xdr:sp>
    <xdr:clientData/>
  </xdr:twoCellAnchor>
  <xdr:twoCellAnchor>
    <xdr:from>
      <xdr:col>25</xdr:col>
      <xdr:colOff>11206</xdr:colOff>
      <xdr:row>151</xdr:row>
      <xdr:rowOff>67228</xdr:rowOff>
    </xdr:from>
    <xdr:to>
      <xdr:col>28</xdr:col>
      <xdr:colOff>112059</xdr:colOff>
      <xdr:row>152</xdr:row>
      <xdr:rowOff>33611</xdr:rowOff>
    </xdr:to>
    <xdr:sp macro="" textlink="">
      <xdr:nvSpPr>
        <xdr:cNvPr id="9" name="テキスト ボックス 8"/>
        <xdr:cNvSpPr txBox="1"/>
      </xdr:nvSpPr>
      <xdr:spPr>
        <a:xfrm>
          <a:off x="5053853" y="35242493"/>
          <a:ext cx="705971"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29135</xdr:colOff>
      <xdr:row>154</xdr:row>
      <xdr:rowOff>91881</xdr:rowOff>
    </xdr:from>
    <xdr:to>
      <xdr:col>33</xdr:col>
      <xdr:colOff>6724</xdr:colOff>
      <xdr:row>156</xdr:row>
      <xdr:rowOff>136705</xdr:rowOff>
    </xdr:to>
    <xdr:grpSp>
      <xdr:nvGrpSpPr>
        <xdr:cNvPr id="19" name="グループ化 18"/>
        <xdr:cNvGrpSpPr/>
      </xdr:nvGrpSpPr>
      <xdr:grpSpPr>
        <a:xfrm>
          <a:off x="4264959" y="36309293"/>
          <a:ext cx="2398059" cy="739588"/>
          <a:chOff x="4280647" y="31540076"/>
          <a:chExt cx="2398059" cy="739588"/>
        </a:xfrm>
      </xdr:grpSpPr>
      <xdr:sp macro="" textlink="">
        <xdr:nvSpPr>
          <xdr:cNvPr id="20" name="大かっこ 19"/>
          <xdr:cNvSpPr/>
        </xdr:nvSpPr>
        <xdr:spPr>
          <a:xfrm>
            <a:off x="4280647" y="31578176"/>
            <a:ext cx="2398059" cy="672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4377018" y="31540076"/>
            <a:ext cx="2207559" cy="739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事業統括（委託先との調整等）、利用者の公募</a:t>
            </a:r>
          </a:p>
        </xdr:txBody>
      </xdr:sp>
    </xdr:grpSp>
    <xdr:clientData/>
  </xdr:twoCellAnchor>
  <xdr:twoCellAnchor>
    <xdr:from>
      <xdr:col>14</xdr:col>
      <xdr:colOff>112059</xdr:colOff>
      <xdr:row>156</xdr:row>
      <xdr:rowOff>302553</xdr:rowOff>
    </xdr:from>
    <xdr:to>
      <xdr:col>41</xdr:col>
      <xdr:colOff>24654</xdr:colOff>
      <xdr:row>161</xdr:row>
      <xdr:rowOff>259971</xdr:rowOff>
    </xdr:to>
    <xdr:grpSp>
      <xdr:nvGrpSpPr>
        <xdr:cNvPr id="25" name="グループ化 24"/>
        <xdr:cNvGrpSpPr/>
      </xdr:nvGrpSpPr>
      <xdr:grpSpPr>
        <a:xfrm>
          <a:off x="2935941" y="37214729"/>
          <a:ext cx="5358654" cy="1694330"/>
          <a:chOff x="2935941" y="37248353"/>
          <a:chExt cx="5358654" cy="1694330"/>
        </a:xfrm>
      </xdr:grpSpPr>
      <xdr:cxnSp macro="">
        <xdr:nvCxnSpPr>
          <xdr:cNvPr id="22" name="直線コネクタ 21"/>
          <xdr:cNvCxnSpPr/>
        </xdr:nvCxnSpPr>
        <xdr:spPr>
          <a:xfrm>
            <a:off x="5457265" y="37248353"/>
            <a:ext cx="0" cy="8404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935941" y="38088794"/>
            <a:ext cx="5356412" cy="2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flipH="1">
            <a:off x="2953871" y="38095518"/>
            <a:ext cx="11206" cy="8292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H="1">
            <a:off x="8283389" y="38113447"/>
            <a:ext cx="11206" cy="8292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56030</xdr:colOff>
      <xdr:row>161</xdr:row>
      <xdr:rowOff>275661</xdr:rowOff>
    </xdr:from>
    <xdr:to>
      <xdr:col>17</xdr:col>
      <xdr:colOff>6725</xdr:colOff>
      <xdr:row>162</xdr:row>
      <xdr:rowOff>242043</xdr:rowOff>
    </xdr:to>
    <xdr:sp macro="" textlink="">
      <xdr:nvSpPr>
        <xdr:cNvPr id="32" name="テキスト ボックス 31"/>
        <xdr:cNvSpPr txBox="1"/>
      </xdr:nvSpPr>
      <xdr:spPr>
        <a:xfrm>
          <a:off x="2476501" y="38924749"/>
          <a:ext cx="959224"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38</xdr:col>
      <xdr:colOff>107577</xdr:colOff>
      <xdr:row>162</xdr:row>
      <xdr:rowOff>2238</xdr:rowOff>
    </xdr:from>
    <xdr:to>
      <xdr:col>43</xdr:col>
      <xdr:colOff>158563</xdr:colOff>
      <xdr:row>162</xdr:row>
      <xdr:rowOff>316003</xdr:rowOff>
    </xdr:to>
    <xdr:sp macro="" textlink="">
      <xdr:nvSpPr>
        <xdr:cNvPr id="33" name="テキスト ボックス 32"/>
        <xdr:cNvSpPr txBox="1"/>
      </xdr:nvSpPr>
      <xdr:spPr>
        <a:xfrm>
          <a:off x="7772401" y="38998709"/>
          <a:ext cx="1059515"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8</xdr:col>
      <xdr:colOff>44823</xdr:colOff>
      <xdr:row>162</xdr:row>
      <xdr:rowOff>237560</xdr:rowOff>
    </xdr:from>
    <xdr:to>
      <xdr:col>21</xdr:col>
      <xdr:colOff>123263</xdr:colOff>
      <xdr:row>164</xdr:row>
      <xdr:rowOff>282384</xdr:rowOff>
    </xdr:to>
    <xdr:sp macro="" textlink="">
      <xdr:nvSpPr>
        <xdr:cNvPr id="35" name="テキスト ボックス 34"/>
        <xdr:cNvSpPr txBox="1"/>
      </xdr:nvSpPr>
      <xdr:spPr>
        <a:xfrm>
          <a:off x="1658470" y="39234031"/>
          <a:ext cx="2700617" cy="7395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Ｂ．株式会社ふるさとサービス</a:t>
          </a:r>
          <a:endParaRPr kumimoji="1" lang="en-US" altLang="ja-JP" sz="1400"/>
        </a:p>
        <a:p>
          <a:r>
            <a:rPr kumimoji="1" lang="ja-JP" altLang="en-US" sz="1400"/>
            <a:t>　　　　　２百万円</a:t>
          </a:r>
        </a:p>
      </xdr:txBody>
    </xdr:sp>
    <xdr:clientData/>
  </xdr:twoCellAnchor>
  <xdr:twoCellAnchor>
    <xdr:from>
      <xdr:col>8</xdr:col>
      <xdr:colOff>35859</xdr:colOff>
      <xdr:row>165</xdr:row>
      <xdr:rowOff>31373</xdr:rowOff>
    </xdr:from>
    <xdr:to>
      <xdr:col>21</xdr:col>
      <xdr:colOff>44823</xdr:colOff>
      <xdr:row>167</xdr:row>
      <xdr:rowOff>76198</xdr:rowOff>
    </xdr:to>
    <xdr:grpSp>
      <xdr:nvGrpSpPr>
        <xdr:cNvPr id="36" name="グループ化 35"/>
        <xdr:cNvGrpSpPr/>
      </xdr:nvGrpSpPr>
      <xdr:grpSpPr>
        <a:xfrm>
          <a:off x="1649506" y="40069991"/>
          <a:ext cx="2631141" cy="663391"/>
          <a:chOff x="4280647" y="31540076"/>
          <a:chExt cx="2398059" cy="739588"/>
        </a:xfrm>
      </xdr:grpSpPr>
      <xdr:sp macro="" textlink="">
        <xdr:nvSpPr>
          <xdr:cNvPr id="37" name="大かっこ 36"/>
          <xdr:cNvSpPr/>
        </xdr:nvSpPr>
        <xdr:spPr>
          <a:xfrm>
            <a:off x="4280647" y="31578176"/>
            <a:ext cx="2398059" cy="672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4377018" y="31540076"/>
            <a:ext cx="2207559" cy="739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車両の輸送・管理</a:t>
            </a:r>
          </a:p>
        </xdr:txBody>
      </xdr:sp>
    </xdr:grpSp>
    <xdr:clientData/>
  </xdr:twoCellAnchor>
  <xdr:twoCellAnchor>
    <xdr:from>
      <xdr:col>34</xdr:col>
      <xdr:colOff>56029</xdr:colOff>
      <xdr:row>162</xdr:row>
      <xdr:rowOff>255489</xdr:rowOff>
    </xdr:from>
    <xdr:to>
      <xdr:col>48</xdr:col>
      <xdr:colOff>145677</xdr:colOff>
      <xdr:row>164</xdr:row>
      <xdr:rowOff>300313</xdr:rowOff>
    </xdr:to>
    <xdr:sp macro="" textlink="">
      <xdr:nvSpPr>
        <xdr:cNvPr id="39" name="テキスト ボックス 38"/>
        <xdr:cNvSpPr txBox="1"/>
      </xdr:nvSpPr>
      <xdr:spPr>
        <a:xfrm>
          <a:off x="6914029" y="39251960"/>
          <a:ext cx="2913530" cy="7395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Ｃ．株式会社レンタルのニッケン</a:t>
          </a:r>
          <a:endParaRPr kumimoji="1" lang="en-US" altLang="ja-JP" sz="1400"/>
        </a:p>
        <a:p>
          <a:r>
            <a:rPr kumimoji="1" lang="ja-JP" altLang="en-US" sz="1400"/>
            <a:t>　　　　　　９１百万円</a:t>
          </a:r>
        </a:p>
      </xdr:txBody>
    </xdr:sp>
    <xdr:clientData/>
  </xdr:twoCellAnchor>
  <xdr:twoCellAnchor>
    <xdr:from>
      <xdr:col>33</xdr:col>
      <xdr:colOff>190501</xdr:colOff>
      <xdr:row>165</xdr:row>
      <xdr:rowOff>49303</xdr:rowOff>
    </xdr:from>
    <xdr:to>
      <xdr:col>49</xdr:col>
      <xdr:colOff>33619</xdr:colOff>
      <xdr:row>167</xdr:row>
      <xdr:rowOff>94127</xdr:rowOff>
    </xdr:to>
    <xdr:grpSp>
      <xdr:nvGrpSpPr>
        <xdr:cNvPr id="40" name="グループ化 39"/>
        <xdr:cNvGrpSpPr/>
      </xdr:nvGrpSpPr>
      <xdr:grpSpPr>
        <a:xfrm>
          <a:off x="6846795" y="40087921"/>
          <a:ext cx="3070412" cy="645461"/>
          <a:chOff x="4280647" y="31540076"/>
          <a:chExt cx="2398059" cy="739588"/>
        </a:xfrm>
      </xdr:grpSpPr>
      <xdr:sp macro="" textlink="">
        <xdr:nvSpPr>
          <xdr:cNvPr id="41" name="大かっこ 40"/>
          <xdr:cNvSpPr/>
        </xdr:nvSpPr>
        <xdr:spPr>
          <a:xfrm>
            <a:off x="4280647" y="31578176"/>
            <a:ext cx="2398059" cy="672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4377018" y="31540076"/>
            <a:ext cx="2207559" cy="739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車両貸出し・メンテナンス</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24" zoomScale="85" zoomScaleNormal="85" zoomScaleSheetLayoutView="85" zoomScalePageLayoutView="70" workbookViewId="0">
      <selection activeCell="BF183" sqref="BF18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1" t="s">
        <v>377</v>
      </c>
      <c r="AR2" s="681"/>
      <c r="AS2" s="59" t="str">
        <f>IF(OR(AQ2="　", AQ2=""), "", "-")</f>
        <v/>
      </c>
      <c r="AT2" s="682">
        <v>178</v>
      </c>
      <c r="AU2" s="682"/>
      <c r="AV2" s="60" t="str">
        <f>IF(AW2="", "", "-")</f>
        <v/>
      </c>
      <c r="AW2" s="683"/>
      <c r="AX2" s="683"/>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378</v>
      </c>
      <c r="AK3" s="642"/>
      <c r="AL3" s="642"/>
      <c r="AM3" s="642"/>
      <c r="AN3" s="642"/>
      <c r="AO3" s="642"/>
      <c r="AP3" s="642"/>
      <c r="AQ3" s="642"/>
      <c r="AR3" s="642"/>
      <c r="AS3" s="642"/>
      <c r="AT3" s="642"/>
      <c r="AU3" s="642"/>
      <c r="AV3" s="642"/>
      <c r="AW3" s="642"/>
      <c r="AX3" s="36" t="s">
        <v>91</v>
      </c>
    </row>
    <row r="4" spans="1:50" ht="24.75" customHeight="1" x14ac:dyDescent="0.15">
      <c r="A4" s="456" t="s">
        <v>30</v>
      </c>
      <c r="B4" s="457"/>
      <c r="C4" s="457"/>
      <c r="D4" s="457"/>
      <c r="E4" s="457"/>
      <c r="F4" s="457"/>
      <c r="G4" s="430" t="s">
        <v>386</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380</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6" t="s">
        <v>213</v>
      </c>
      <c r="H5" s="618"/>
      <c r="I5" s="618"/>
      <c r="J5" s="618"/>
      <c r="K5" s="618"/>
      <c r="L5" s="618"/>
      <c r="M5" s="657" t="s">
        <v>92</v>
      </c>
      <c r="N5" s="658"/>
      <c r="O5" s="658"/>
      <c r="P5" s="658"/>
      <c r="Q5" s="658"/>
      <c r="R5" s="659"/>
      <c r="S5" s="617" t="s">
        <v>97</v>
      </c>
      <c r="T5" s="618"/>
      <c r="U5" s="618"/>
      <c r="V5" s="618"/>
      <c r="W5" s="618"/>
      <c r="X5" s="619"/>
      <c r="Y5" s="447" t="s">
        <v>3</v>
      </c>
      <c r="Z5" s="448"/>
      <c r="AA5" s="448"/>
      <c r="AB5" s="448"/>
      <c r="AC5" s="448"/>
      <c r="AD5" s="449"/>
      <c r="AE5" s="450" t="s">
        <v>384</v>
      </c>
      <c r="AF5" s="451"/>
      <c r="AG5" s="451"/>
      <c r="AH5" s="451"/>
      <c r="AI5" s="451"/>
      <c r="AJ5" s="451"/>
      <c r="AK5" s="451"/>
      <c r="AL5" s="451"/>
      <c r="AM5" s="451"/>
      <c r="AN5" s="451"/>
      <c r="AO5" s="451"/>
      <c r="AP5" s="452"/>
      <c r="AQ5" s="453" t="s">
        <v>385</v>
      </c>
      <c r="AR5" s="454"/>
      <c r="AS5" s="454"/>
      <c r="AT5" s="454"/>
      <c r="AU5" s="454"/>
      <c r="AV5" s="454"/>
      <c r="AW5" s="454"/>
      <c r="AX5" s="455"/>
    </row>
    <row r="6" spans="1:50" ht="39" customHeight="1" x14ac:dyDescent="0.15">
      <c r="A6" s="458" t="s">
        <v>4</v>
      </c>
      <c r="B6" s="459"/>
      <c r="C6" s="459"/>
      <c r="D6" s="459"/>
      <c r="E6" s="459"/>
      <c r="F6" s="459"/>
      <c r="G6" s="460" t="str">
        <f>入力規則等!F39</f>
        <v>東日本大震災復興特別会計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383</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2" t="s">
        <v>25</v>
      </c>
      <c r="B7" s="483"/>
      <c r="C7" s="483"/>
      <c r="D7" s="483"/>
      <c r="E7" s="483"/>
      <c r="F7" s="483"/>
      <c r="G7" s="484" t="s">
        <v>388</v>
      </c>
      <c r="H7" s="485"/>
      <c r="I7" s="485"/>
      <c r="J7" s="485"/>
      <c r="K7" s="485"/>
      <c r="L7" s="485"/>
      <c r="M7" s="485"/>
      <c r="N7" s="485"/>
      <c r="O7" s="485"/>
      <c r="P7" s="485"/>
      <c r="Q7" s="485"/>
      <c r="R7" s="485"/>
      <c r="S7" s="485"/>
      <c r="T7" s="485"/>
      <c r="U7" s="485"/>
      <c r="V7" s="486"/>
      <c r="W7" s="486"/>
      <c r="X7" s="486"/>
      <c r="Y7" s="487" t="s">
        <v>5</v>
      </c>
      <c r="Z7" s="375"/>
      <c r="AA7" s="375"/>
      <c r="AB7" s="375"/>
      <c r="AC7" s="375"/>
      <c r="AD7" s="377"/>
      <c r="AE7" s="488" t="s">
        <v>389</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68" t="s">
        <v>79</v>
      </c>
      <c r="Z8" s="468"/>
      <c r="AA8" s="468"/>
      <c r="AB8" s="468"/>
      <c r="AC8" s="468"/>
      <c r="AD8" s="468"/>
      <c r="AE8" s="510" t="str">
        <f>入力規則等!K13</f>
        <v>中小企業対策</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390</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4" t="str">
        <f>入力規則等!P10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6"/>
      <c r="B13" s="397"/>
      <c r="C13" s="397"/>
      <c r="D13" s="397"/>
      <c r="E13" s="397"/>
      <c r="F13" s="398"/>
      <c r="G13" s="501" t="s">
        <v>7</v>
      </c>
      <c r="H13" s="502"/>
      <c r="I13" s="507" t="s">
        <v>8</v>
      </c>
      <c r="J13" s="508"/>
      <c r="K13" s="508"/>
      <c r="L13" s="508"/>
      <c r="M13" s="508"/>
      <c r="N13" s="508"/>
      <c r="O13" s="509"/>
      <c r="P13" s="175">
        <v>300</v>
      </c>
      <c r="Q13" s="176"/>
      <c r="R13" s="176"/>
      <c r="S13" s="176"/>
      <c r="T13" s="176"/>
      <c r="U13" s="176"/>
      <c r="V13" s="177"/>
      <c r="W13" s="175">
        <v>303</v>
      </c>
      <c r="X13" s="176"/>
      <c r="Y13" s="176"/>
      <c r="Z13" s="176"/>
      <c r="AA13" s="176"/>
      <c r="AB13" s="176"/>
      <c r="AC13" s="177"/>
      <c r="AD13" s="175">
        <v>387</v>
      </c>
      <c r="AE13" s="176"/>
      <c r="AF13" s="176"/>
      <c r="AG13" s="176"/>
      <c r="AH13" s="176"/>
      <c r="AI13" s="176"/>
      <c r="AJ13" s="177"/>
      <c r="AK13" s="175" t="s">
        <v>381</v>
      </c>
      <c r="AL13" s="176"/>
      <c r="AM13" s="176"/>
      <c r="AN13" s="176"/>
      <c r="AO13" s="176"/>
      <c r="AP13" s="176"/>
      <c r="AQ13" s="177"/>
      <c r="AR13" s="189">
        <v>0</v>
      </c>
      <c r="AS13" s="190"/>
      <c r="AT13" s="190"/>
      <c r="AU13" s="190"/>
      <c r="AV13" s="190"/>
      <c r="AW13" s="190"/>
      <c r="AX13" s="191"/>
    </row>
    <row r="14" spans="1:50" ht="21" customHeight="1" x14ac:dyDescent="0.15">
      <c r="A14" s="396"/>
      <c r="B14" s="397"/>
      <c r="C14" s="397"/>
      <c r="D14" s="397"/>
      <c r="E14" s="397"/>
      <c r="F14" s="398"/>
      <c r="G14" s="503"/>
      <c r="H14" s="504"/>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t="s">
        <v>381</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3"/>
      <c r="H15" s="504"/>
      <c r="I15" s="179" t="s">
        <v>62</v>
      </c>
      <c r="J15" s="427"/>
      <c r="K15" s="427"/>
      <c r="L15" s="427"/>
      <c r="M15" s="427"/>
      <c r="N15" s="427"/>
      <c r="O15" s="428"/>
      <c r="P15" s="175" t="s">
        <v>381</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3"/>
      <c r="H16" s="504"/>
      <c r="I16" s="179" t="s">
        <v>63</v>
      </c>
      <c r="J16" s="427"/>
      <c r="K16" s="427"/>
      <c r="L16" s="427"/>
      <c r="M16" s="427"/>
      <c r="N16" s="427"/>
      <c r="O16" s="428"/>
      <c r="P16" s="175" t="s">
        <v>381</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t="s">
        <v>381</v>
      </c>
      <c r="AL16" s="176"/>
      <c r="AM16" s="176"/>
      <c r="AN16" s="176"/>
      <c r="AO16" s="176"/>
      <c r="AP16" s="176"/>
      <c r="AQ16" s="177"/>
      <c r="AR16" s="477"/>
      <c r="AS16" s="478"/>
      <c r="AT16" s="478"/>
      <c r="AU16" s="478"/>
      <c r="AV16" s="478"/>
      <c r="AW16" s="478"/>
      <c r="AX16" s="479"/>
    </row>
    <row r="17" spans="1:50" ht="24.75" customHeight="1" x14ac:dyDescent="0.15">
      <c r="A17" s="396"/>
      <c r="B17" s="397"/>
      <c r="C17" s="397"/>
      <c r="D17" s="397"/>
      <c r="E17" s="397"/>
      <c r="F17" s="398"/>
      <c r="G17" s="503"/>
      <c r="H17" s="504"/>
      <c r="I17" s="179" t="s">
        <v>61</v>
      </c>
      <c r="J17" s="180"/>
      <c r="K17" s="180"/>
      <c r="L17" s="180"/>
      <c r="M17" s="180"/>
      <c r="N17" s="180"/>
      <c r="O17" s="181"/>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80"/>
      <c r="AS17" s="480"/>
      <c r="AT17" s="480"/>
      <c r="AU17" s="480"/>
      <c r="AV17" s="480"/>
      <c r="AW17" s="480"/>
      <c r="AX17" s="481"/>
    </row>
    <row r="18" spans="1:50" ht="24.75" customHeight="1" x14ac:dyDescent="0.15">
      <c r="A18" s="396"/>
      <c r="B18" s="397"/>
      <c r="C18" s="397"/>
      <c r="D18" s="397"/>
      <c r="E18" s="397"/>
      <c r="F18" s="398"/>
      <c r="G18" s="505"/>
      <c r="H18" s="506"/>
      <c r="I18" s="629" t="s">
        <v>22</v>
      </c>
      <c r="J18" s="630"/>
      <c r="K18" s="630"/>
      <c r="L18" s="630"/>
      <c r="M18" s="630"/>
      <c r="N18" s="630"/>
      <c r="O18" s="631"/>
      <c r="P18" s="651">
        <f>SUM(P13:V17)</f>
        <v>300</v>
      </c>
      <c r="Q18" s="652"/>
      <c r="R18" s="652"/>
      <c r="S18" s="652"/>
      <c r="T18" s="652"/>
      <c r="U18" s="652"/>
      <c r="V18" s="653"/>
      <c r="W18" s="651">
        <f>SUM(W13:AC17)</f>
        <v>303</v>
      </c>
      <c r="X18" s="652"/>
      <c r="Y18" s="652"/>
      <c r="Z18" s="652"/>
      <c r="AA18" s="652"/>
      <c r="AB18" s="652"/>
      <c r="AC18" s="653"/>
      <c r="AD18" s="651">
        <f t="shared" ref="AD18" si="0">SUM(AD13:AJ17)</f>
        <v>387</v>
      </c>
      <c r="AE18" s="652"/>
      <c r="AF18" s="652"/>
      <c r="AG18" s="652"/>
      <c r="AH18" s="652"/>
      <c r="AI18" s="652"/>
      <c r="AJ18" s="653"/>
      <c r="AK18" s="651">
        <f t="shared" ref="AK18" si="1">SUM(AK13:AQ17)</f>
        <v>0</v>
      </c>
      <c r="AL18" s="652"/>
      <c r="AM18" s="652"/>
      <c r="AN18" s="652"/>
      <c r="AO18" s="652"/>
      <c r="AP18" s="652"/>
      <c r="AQ18" s="653"/>
      <c r="AR18" s="651">
        <f t="shared" ref="AR18" si="2">SUM(AR13:AX17)</f>
        <v>0</v>
      </c>
      <c r="AS18" s="652"/>
      <c r="AT18" s="652"/>
      <c r="AU18" s="652"/>
      <c r="AV18" s="652"/>
      <c r="AW18" s="652"/>
      <c r="AX18" s="654"/>
    </row>
    <row r="19" spans="1:50" ht="24.75" customHeight="1" x14ac:dyDescent="0.15">
      <c r="A19" s="396"/>
      <c r="B19" s="397"/>
      <c r="C19" s="397"/>
      <c r="D19" s="397"/>
      <c r="E19" s="397"/>
      <c r="F19" s="398"/>
      <c r="G19" s="649" t="s">
        <v>10</v>
      </c>
      <c r="H19" s="650"/>
      <c r="I19" s="650"/>
      <c r="J19" s="650"/>
      <c r="K19" s="650"/>
      <c r="L19" s="650"/>
      <c r="M19" s="650"/>
      <c r="N19" s="650"/>
      <c r="O19" s="650"/>
      <c r="P19" s="175">
        <v>287</v>
      </c>
      <c r="Q19" s="176"/>
      <c r="R19" s="176"/>
      <c r="S19" s="176"/>
      <c r="T19" s="176"/>
      <c r="U19" s="176"/>
      <c r="V19" s="177"/>
      <c r="W19" s="175">
        <v>295</v>
      </c>
      <c r="X19" s="176"/>
      <c r="Y19" s="176"/>
      <c r="Z19" s="176"/>
      <c r="AA19" s="176"/>
      <c r="AB19" s="176"/>
      <c r="AC19" s="177"/>
      <c r="AD19" s="175">
        <v>226</v>
      </c>
      <c r="AE19" s="176"/>
      <c r="AF19" s="176"/>
      <c r="AG19" s="176"/>
      <c r="AH19" s="176"/>
      <c r="AI19" s="176"/>
      <c r="AJ19" s="177"/>
      <c r="AK19" s="627"/>
      <c r="AL19" s="627"/>
      <c r="AM19" s="627"/>
      <c r="AN19" s="627"/>
      <c r="AO19" s="627"/>
      <c r="AP19" s="627"/>
      <c r="AQ19" s="627"/>
      <c r="AR19" s="627"/>
      <c r="AS19" s="627"/>
      <c r="AT19" s="627"/>
      <c r="AU19" s="627"/>
      <c r="AV19" s="627"/>
      <c r="AW19" s="627"/>
      <c r="AX19" s="628"/>
    </row>
    <row r="20" spans="1:50" ht="24.75" customHeight="1" x14ac:dyDescent="0.15">
      <c r="A20" s="495"/>
      <c r="B20" s="496"/>
      <c r="C20" s="496"/>
      <c r="D20" s="496"/>
      <c r="E20" s="496"/>
      <c r="F20" s="497"/>
      <c r="G20" s="649" t="s">
        <v>11</v>
      </c>
      <c r="H20" s="650"/>
      <c r="I20" s="650"/>
      <c r="J20" s="650"/>
      <c r="K20" s="650"/>
      <c r="L20" s="650"/>
      <c r="M20" s="650"/>
      <c r="N20" s="650"/>
      <c r="O20" s="650"/>
      <c r="P20" s="655">
        <f>IF(P18=0, "-", P19/P18)</f>
        <v>0.95666666666666667</v>
      </c>
      <c r="Q20" s="655"/>
      <c r="R20" s="655"/>
      <c r="S20" s="655"/>
      <c r="T20" s="655"/>
      <c r="U20" s="655"/>
      <c r="V20" s="655"/>
      <c r="W20" s="655">
        <f>IF(W18=0, "-", W19/W18)</f>
        <v>0.97359735973597361</v>
      </c>
      <c r="X20" s="655"/>
      <c r="Y20" s="655"/>
      <c r="Z20" s="655"/>
      <c r="AA20" s="655"/>
      <c r="AB20" s="655"/>
      <c r="AC20" s="655"/>
      <c r="AD20" s="655">
        <f>IF(AD18=0, "-", AD19/AD18)</f>
        <v>0.58397932816537468</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26</v>
      </c>
      <c r="AV22" s="71"/>
      <c r="AW22" s="72" t="s">
        <v>355</v>
      </c>
      <c r="AX22" s="73"/>
    </row>
    <row r="23" spans="1:50" ht="22.5" customHeight="1" x14ac:dyDescent="0.15">
      <c r="A23" s="130"/>
      <c r="B23" s="128"/>
      <c r="C23" s="128"/>
      <c r="D23" s="128"/>
      <c r="E23" s="128"/>
      <c r="F23" s="129"/>
      <c r="G23" s="74" t="s">
        <v>451</v>
      </c>
      <c r="H23" s="75"/>
      <c r="I23" s="75"/>
      <c r="J23" s="75"/>
      <c r="K23" s="75"/>
      <c r="L23" s="75"/>
      <c r="M23" s="75"/>
      <c r="N23" s="75"/>
      <c r="O23" s="76"/>
      <c r="P23" s="219" t="s">
        <v>392</v>
      </c>
      <c r="Q23" s="234"/>
      <c r="R23" s="234"/>
      <c r="S23" s="234"/>
      <c r="T23" s="234"/>
      <c r="U23" s="234"/>
      <c r="V23" s="234"/>
      <c r="W23" s="234"/>
      <c r="X23" s="235"/>
      <c r="Y23" s="228" t="s">
        <v>14</v>
      </c>
      <c r="Z23" s="229"/>
      <c r="AA23" s="230"/>
      <c r="AB23" s="167" t="s">
        <v>393</v>
      </c>
      <c r="AC23" s="168"/>
      <c r="AD23" s="168"/>
      <c r="AE23" s="88">
        <v>152</v>
      </c>
      <c r="AF23" s="89"/>
      <c r="AG23" s="89"/>
      <c r="AH23" s="89"/>
      <c r="AI23" s="90"/>
      <c r="AJ23" s="88">
        <v>216</v>
      </c>
      <c r="AK23" s="89"/>
      <c r="AL23" s="89"/>
      <c r="AM23" s="89"/>
      <c r="AN23" s="90"/>
      <c r="AO23" s="88">
        <v>178</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3" t="s">
        <v>393</v>
      </c>
      <c r="AC24" s="197"/>
      <c r="AD24" s="197"/>
      <c r="AE24" s="88">
        <v>150</v>
      </c>
      <c r="AF24" s="89"/>
      <c r="AG24" s="89"/>
      <c r="AH24" s="89"/>
      <c r="AI24" s="90"/>
      <c r="AJ24" s="88">
        <v>150</v>
      </c>
      <c r="AK24" s="89"/>
      <c r="AL24" s="89"/>
      <c r="AM24" s="89"/>
      <c r="AN24" s="90"/>
      <c r="AO24" s="88">
        <v>220</v>
      </c>
      <c r="AP24" s="89"/>
      <c r="AQ24" s="89"/>
      <c r="AR24" s="89"/>
      <c r="AS24" s="90"/>
      <c r="AT24" s="88">
        <v>220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101</v>
      </c>
      <c r="AF25" s="89"/>
      <c r="AG25" s="89"/>
      <c r="AH25" s="89"/>
      <c r="AI25" s="90"/>
      <c r="AJ25" s="88">
        <v>144</v>
      </c>
      <c r="AK25" s="89"/>
      <c r="AL25" s="89"/>
      <c r="AM25" s="89"/>
      <c r="AN25" s="90"/>
      <c r="AO25" s="88">
        <v>81</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0"/>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4"/>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0"/>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5"/>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0"/>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6"/>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0"/>
      <c r="B54" s="100"/>
      <c r="C54" s="100"/>
      <c r="D54" s="100"/>
      <c r="E54" s="100"/>
      <c r="F54" s="101"/>
      <c r="G54" s="611"/>
      <c r="H54" s="234"/>
      <c r="I54" s="234"/>
      <c r="J54" s="234"/>
      <c r="K54" s="234"/>
      <c r="L54" s="234"/>
      <c r="M54" s="234"/>
      <c r="N54" s="234"/>
      <c r="O54" s="235"/>
      <c r="P54" s="219"/>
      <c r="Q54" s="220"/>
      <c r="R54" s="220"/>
      <c r="S54" s="220"/>
      <c r="T54" s="220"/>
      <c r="U54" s="220"/>
      <c r="V54" s="220"/>
      <c r="W54" s="220"/>
      <c r="X54" s="221"/>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0"/>
      <c r="B55" s="100"/>
      <c r="C55" s="100"/>
      <c r="D55" s="100"/>
      <c r="E55" s="100"/>
      <c r="F55" s="101"/>
      <c r="G55" s="612"/>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60"/>
      <c r="B56" s="103"/>
      <c r="C56" s="103"/>
      <c r="D56" s="103"/>
      <c r="E56" s="103"/>
      <c r="F56" s="104"/>
      <c r="G56" s="613"/>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0"/>
      <c r="B59" s="100"/>
      <c r="C59" s="100"/>
      <c r="D59" s="100"/>
      <c r="E59" s="100"/>
      <c r="F59" s="101"/>
      <c r="G59" s="611"/>
      <c r="H59" s="234"/>
      <c r="I59" s="234"/>
      <c r="J59" s="234"/>
      <c r="K59" s="234"/>
      <c r="L59" s="234"/>
      <c r="M59" s="234"/>
      <c r="N59" s="234"/>
      <c r="O59" s="235"/>
      <c r="P59" s="219"/>
      <c r="Q59" s="220"/>
      <c r="R59" s="220"/>
      <c r="S59" s="220"/>
      <c r="T59" s="220"/>
      <c r="U59" s="220"/>
      <c r="V59" s="220"/>
      <c r="W59" s="220"/>
      <c r="X59" s="221"/>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0"/>
      <c r="B60" s="100"/>
      <c r="C60" s="100"/>
      <c r="D60" s="100"/>
      <c r="E60" s="100"/>
      <c r="F60" s="101"/>
      <c r="G60" s="612"/>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60"/>
      <c r="B61" s="103"/>
      <c r="C61" s="103"/>
      <c r="D61" s="103"/>
      <c r="E61" s="103"/>
      <c r="F61" s="104"/>
      <c r="G61" s="613"/>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0"/>
      <c r="B64" s="100"/>
      <c r="C64" s="100"/>
      <c r="D64" s="100"/>
      <c r="E64" s="100"/>
      <c r="F64" s="101"/>
      <c r="G64" s="611"/>
      <c r="H64" s="234"/>
      <c r="I64" s="234"/>
      <c r="J64" s="234"/>
      <c r="K64" s="234"/>
      <c r="L64" s="234"/>
      <c r="M64" s="234"/>
      <c r="N64" s="234"/>
      <c r="O64" s="235"/>
      <c r="P64" s="219"/>
      <c r="Q64" s="220"/>
      <c r="R64" s="220"/>
      <c r="S64" s="220"/>
      <c r="T64" s="220"/>
      <c r="U64" s="220"/>
      <c r="V64" s="220"/>
      <c r="W64" s="220"/>
      <c r="X64" s="221"/>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0"/>
      <c r="B65" s="100"/>
      <c r="C65" s="100"/>
      <c r="D65" s="100"/>
      <c r="E65" s="100"/>
      <c r="F65" s="101"/>
      <c r="G65" s="612"/>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1"/>
      <c r="B66" s="103"/>
      <c r="C66" s="103"/>
      <c r="D66" s="103"/>
      <c r="E66" s="103"/>
      <c r="F66" s="104"/>
      <c r="G66" s="613"/>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395</v>
      </c>
      <c r="H68" s="234"/>
      <c r="I68" s="234"/>
      <c r="J68" s="234"/>
      <c r="K68" s="234"/>
      <c r="L68" s="234"/>
      <c r="M68" s="234"/>
      <c r="N68" s="234"/>
      <c r="O68" s="234"/>
      <c r="P68" s="234"/>
      <c r="Q68" s="234"/>
      <c r="R68" s="234"/>
      <c r="S68" s="234"/>
      <c r="T68" s="234"/>
      <c r="U68" s="234"/>
      <c r="V68" s="234"/>
      <c r="W68" s="234"/>
      <c r="X68" s="235"/>
      <c r="Y68" s="620" t="s">
        <v>66</v>
      </c>
      <c r="Z68" s="621"/>
      <c r="AA68" s="622"/>
      <c r="AB68" s="111" t="s">
        <v>394</v>
      </c>
      <c r="AC68" s="112"/>
      <c r="AD68" s="113"/>
      <c r="AE68" s="88">
        <v>10489</v>
      </c>
      <c r="AF68" s="89"/>
      <c r="AG68" s="89"/>
      <c r="AH68" s="89"/>
      <c r="AI68" s="90"/>
      <c r="AJ68" s="88">
        <v>24968</v>
      </c>
      <c r="AK68" s="89"/>
      <c r="AL68" s="89"/>
      <c r="AM68" s="89"/>
      <c r="AN68" s="90"/>
      <c r="AO68" s="88">
        <v>23382</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394</v>
      </c>
      <c r="AC69" s="203"/>
      <c r="AD69" s="204"/>
      <c r="AE69" s="88">
        <v>11000</v>
      </c>
      <c r="AF69" s="89"/>
      <c r="AG69" s="89"/>
      <c r="AH69" s="89"/>
      <c r="AI69" s="90"/>
      <c r="AJ69" s="88">
        <v>11000</v>
      </c>
      <c r="AK69" s="89"/>
      <c r="AL69" s="89"/>
      <c r="AM69" s="89"/>
      <c r="AN69" s="90"/>
      <c r="AO69" s="88">
        <v>25000</v>
      </c>
      <c r="AP69" s="89"/>
      <c r="AQ69" s="89"/>
      <c r="AR69" s="89"/>
      <c r="AS69" s="90"/>
      <c r="AT69" s="88" t="s">
        <v>396</v>
      </c>
      <c r="AU69" s="89"/>
      <c r="AV69" s="89"/>
      <c r="AW69" s="89"/>
      <c r="AX69" s="348"/>
      <c r="AY69" s="10"/>
      <c r="AZ69" s="10"/>
      <c r="BA69" s="10"/>
      <c r="BB69" s="10"/>
      <c r="BC69" s="10"/>
      <c r="BD69" s="10"/>
      <c r="BE69" s="10"/>
      <c r="BF69" s="10"/>
      <c r="BG69" s="10"/>
      <c r="BH69" s="10"/>
    </row>
    <row r="70" spans="1:60" ht="33" hidden="1" customHeight="1" x14ac:dyDescent="0.15">
      <c r="A70" s="524" t="s">
        <v>88</v>
      </c>
      <c r="B70" s="525"/>
      <c r="C70" s="525"/>
      <c r="D70" s="525"/>
      <c r="E70" s="525"/>
      <c r="F70" s="526"/>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2" t="s">
        <v>66</v>
      </c>
      <c r="Z71" s="663"/>
      <c r="AA71" s="664"/>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5"/>
      <c r="AA72" s="666"/>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2" t="s">
        <v>66</v>
      </c>
      <c r="Z74" s="663"/>
      <c r="AA74" s="664"/>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5"/>
      <c r="AA75" s="666"/>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2" t="s">
        <v>66</v>
      </c>
      <c r="Z77" s="663"/>
      <c r="AA77" s="664"/>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5"/>
      <c r="AA78" s="666"/>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2" t="s">
        <v>66</v>
      </c>
      <c r="Z80" s="663"/>
      <c r="AA80" s="664"/>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5"/>
      <c r="AA81" s="666"/>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397</v>
      </c>
      <c r="H83" s="295"/>
      <c r="I83" s="295"/>
      <c r="J83" s="295"/>
      <c r="K83" s="295"/>
      <c r="L83" s="295"/>
      <c r="M83" s="295"/>
      <c r="N83" s="295"/>
      <c r="O83" s="295"/>
      <c r="P83" s="295"/>
      <c r="Q83" s="295"/>
      <c r="R83" s="295"/>
      <c r="S83" s="295"/>
      <c r="T83" s="295"/>
      <c r="U83" s="295"/>
      <c r="V83" s="295"/>
      <c r="W83" s="295"/>
      <c r="X83" s="295"/>
      <c r="Y83" s="536" t="s">
        <v>17</v>
      </c>
      <c r="Z83" s="537"/>
      <c r="AA83" s="538"/>
      <c r="AB83" s="667" t="s">
        <v>398</v>
      </c>
      <c r="AC83" s="115"/>
      <c r="AD83" s="116"/>
      <c r="AE83" s="205">
        <v>27</v>
      </c>
      <c r="AF83" s="206"/>
      <c r="AG83" s="206"/>
      <c r="AH83" s="206"/>
      <c r="AI83" s="206"/>
      <c r="AJ83" s="205">
        <v>12</v>
      </c>
      <c r="AK83" s="206"/>
      <c r="AL83" s="206"/>
      <c r="AM83" s="206"/>
      <c r="AN83" s="206"/>
      <c r="AO83" s="205">
        <v>10</v>
      </c>
      <c r="AP83" s="206"/>
      <c r="AQ83" s="206"/>
      <c r="AR83" s="206"/>
      <c r="AS83" s="206"/>
      <c r="AT83" s="88">
        <v>0</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399</v>
      </c>
      <c r="AC84" s="92"/>
      <c r="AD84" s="93"/>
      <c r="AE84" s="91" t="s">
        <v>400</v>
      </c>
      <c r="AF84" s="92"/>
      <c r="AG84" s="92"/>
      <c r="AH84" s="92"/>
      <c r="AI84" s="93"/>
      <c r="AJ84" s="91" t="s">
        <v>401</v>
      </c>
      <c r="AK84" s="92"/>
      <c r="AL84" s="92"/>
      <c r="AM84" s="92"/>
      <c r="AN84" s="93"/>
      <c r="AO84" s="91" t="s">
        <v>415</v>
      </c>
      <c r="AP84" s="92"/>
      <c r="AQ84" s="92"/>
      <c r="AR84" s="92"/>
      <c r="AS84" s="93"/>
      <c r="AT84" s="91" t="s">
        <v>382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2" t="s">
        <v>77</v>
      </c>
      <c r="B97" s="603"/>
      <c r="C97" s="632" t="s">
        <v>19</v>
      </c>
      <c r="D97" s="522"/>
      <c r="E97" s="522"/>
      <c r="F97" s="522"/>
      <c r="G97" s="522"/>
      <c r="H97" s="522"/>
      <c r="I97" s="522"/>
      <c r="J97" s="522"/>
      <c r="K97" s="633"/>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4"/>
      <c r="B98" s="605"/>
      <c r="C98" s="533"/>
      <c r="D98" s="534"/>
      <c r="E98" s="534"/>
      <c r="F98" s="534"/>
      <c r="G98" s="534"/>
      <c r="H98" s="534"/>
      <c r="I98" s="534"/>
      <c r="J98" s="534"/>
      <c r="K98" s="535"/>
      <c r="L98" s="175"/>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599"/>
      <c r="D99" s="600"/>
      <c r="E99" s="600"/>
      <c r="F99" s="600"/>
      <c r="G99" s="600"/>
      <c r="H99" s="600"/>
      <c r="I99" s="600"/>
      <c r="J99" s="600"/>
      <c r="K99" s="601"/>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599"/>
      <c r="D100" s="600"/>
      <c r="E100" s="600"/>
      <c r="F100" s="600"/>
      <c r="G100" s="600"/>
      <c r="H100" s="600"/>
      <c r="I100" s="600"/>
      <c r="J100" s="600"/>
      <c r="K100" s="601"/>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0</v>
      </c>
      <c r="M104" s="597"/>
      <c r="N104" s="597"/>
      <c r="O104" s="597"/>
      <c r="P104" s="597"/>
      <c r="Q104" s="598"/>
      <c r="R104" s="596">
        <f>SUM(R98:W103)</f>
        <v>0</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91.5" customHeight="1" x14ac:dyDescent="0.15">
      <c r="A108" s="643" t="s">
        <v>312</v>
      </c>
      <c r="B108" s="644"/>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1" t="s">
        <v>379</v>
      </c>
      <c r="AE108" s="342"/>
      <c r="AF108" s="342"/>
      <c r="AG108" s="338" t="s">
        <v>433</v>
      </c>
      <c r="AH108" s="339"/>
      <c r="AI108" s="339"/>
      <c r="AJ108" s="339"/>
      <c r="AK108" s="339"/>
      <c r="AL108" s="339"/>
      <c r="AM108" s="339"/>
      <c r="AN108" s="339"/>
      <c r="AO108" s="339"/>
      <c r="AP108" s="339"/>
      <c r="AQ108" s="339"/>
      <c r="AR108" s="339"/>
      <c r="AS108" s="339"/>
      <c r="AT108" s="339"/>
      <c r="AU108" s="339"/>
      <c r="AV108" s="339"/>
      <c r="AW108" s="339"/>
      <c r="AX108" s="340"/>
    </row>
    <row r="109" spans="1:50" ht="54.75" customHeight="1" x14ac:dyDescent="0.15">
      <c r="A109" s="645"/>
      <c r="B109" s="646"/>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0"/>
      <c r="AD109" s="293" t="s">
        <v>379</v>
      </c>
      <c r="AE109" s="294"/>
      <c r="AF109" s="294"/>
      <c r="AG109" s="273" t="s">
        <v>434</v>
      </c>
      <c r="AH109" s="250"/>
      <c r="AI109" s="250"/>
      <c r="AJ109" s="250"/>
      <c r="AK109" s="250"/>
      <c r="AL109" s="250"/>
      <c r="AM109" s="250"/>
      <c r="AN109" s="250"/>
      <c r="AO109" s="250"/>
      <c r="AP109" s="250"/>
      <c r="AQ109" s="250"/>
      <c r="AR109" s="250"/>
      <c r="AS109" s="250"/>
      <c r="AT109" s="250"/>
      <c r="AU109" s="250"/>
      <c r="AV109" s="250"/>
      <c r="AW109" s="250"/>
      <c r="AX109" s="274"/>
    </row>
    <row r="110" spans="1:50" ht="60" customHeight="1" x14ac:dyDescent="0.15">
      <c r="A110" s="647"/>
      <c r="B110" s="648"/>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379</v>
      </c>
      <c r="AE110" s="324"/>
      <c r="AF110" s="324"/>
      <c r="AG110" s="333" t="s">
        <v>435</v>
      </c>
      <c r="AH110" s="238"/>
      <c r="AI110" s="238"/>
      <c r="AJ110" s="238"/>
      <c r="AK110" s="238"/>
      <c r="AL110" s="238"/>
      <c r="AM110" s="238"/>
      <c r="AN110" s="238"/>
      <c r="AO110" s="238"/>
      <c r="AP110" s="238"/>
      <c r="AQ110" s="238"/>
      <c r="AR110" s="238"/>
      <c r="AS110" s="238"/>
      <c r="AT110" s="238"/>
      <c r="AU110" s="238"/>
      <c r="AV110" s="238"/>
      <c r="AW110" s="238"/>
      <c r="AX110" s="319"/>
    </row>
    <row r="111" spans="1:50" ht="38.25"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379</v>
      </c>
      <c r="AE111" s="268"/>
      <c r="AF111" s="268"/>
      <c r="AG111" s="270" t="s">
        <v>436</v>
      </c>
      <c r="AH111" s="271"/>
      <c r="AI111" s="271"/>
      <c r="AJ111" s="271"/>
      <c r="AK111" s="271"/>
      <c r="AL111" s="271"/>
      <c r="AM111" s="271"/>
      <c r="AN111" s="271"/>
      <c r="AO111" s="271"/>
      <c r="AP111" s="271"/>
      <c r="AQ111" s="271"/>
      <c r="AR111" s="271"/>
      <c r="AS111" s="271"/>
      <c r="AT111" s="271"/>
      <c r="AU111" s="271"/>
      <c r="AV111" s="271"/>
      <c r="AW111" s="271"/>
      <c r="AX111" s="272"/>
    </row>
    <row r="112" spans="1:50" ht="44.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379</v>
      </c>
      <c r="AE112" s="294"/>
      <c r="AF112" s="294"/>
      <c r="AG112" s="273" t="s">
        <v>437</v>
      </c>
      <c r="AH112" s="250"/>
      <c r="AI112" s="250"/>
      <c r="AJ112" s="250"/>
      <c r="AK112" s="250"/>
      <c r="AL112" s="250"/>
      <c r="AM112" s="250"/>
      <c r="AN112" s="250"/>
      <c r="AO112" s="250"/>
      <c r="AP112" s="250"/>
      <c r="AQ112" s="250"/>
      <c r="AR112" s="250"/>
      <c r="AS112" s="250"/>
      <c r="AT112" s="250"/>
      <c r="AU112" s="250"/>
      <c r="AV112" s="250"/>
      <c r="AW112" s="250"/>
      <c r="AX112" s="274"/>
    </row>
    <row r="113" spans="1:64" ht="39.75" customHeight="1" x14ac:dyDescent="0.15">
      <c r="A113" s="256"/>
      <c r="B113" s="257"/>
      <c r="C113" s="443"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448</v>
      </c>
      <c r="AH113" s="250"/>
      <c r="AI113" s="250"/>
      <c r="AJ113" s="250"/>
      <c r="AK113" s="250"/>
      <c r="AL113" s="250"/>
      <c r="AM113" s="250"/>
      <c r="AN113" s="250"/>
      <c r="AO113" s="250"/>
      <c r="AP113" s="250"/>
      <c r="AQ113" s="250"/>
      <c r="AR113" s="250"/>
      <c r="AS113" s="250"/>
      <c r="AT113" s="250"/>
      <c r="AU113" s="250"/>
      <c r="AV113" s="250"/>
      <c r="AW113" s="250"/>
      <c r="AX113" s="274"/>
    </row>
    <row r="114" spans="1:64" ht="38.2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379</v>
      </c>
      <c r="AE114" s="294"/>
      <c r="AF114" s="294"/>
      <c r="AG114" s="273" t="s">
        <v>438</v>
      </c>
      <c r="AH114" s="250"/>
      <c r="AI114" s="250"/>
      <c r="AJ114" s="250"/>
      <c r="AK114" s="250"/>
      <c r="AL114" s="250"/>
      <c r="AM114" s="250"/>
      <c r="AN114" s="250"/>
      <c r="AO114" s="250"/>
      <c r="AP114" s="250"/>
      <c r="AQ114" s="250"/>
      <c r="AR114" s="250"/>
      <c r="AS114" s="250"/>
      <c r="AT114" s="250"/>
      <c r="AU114" s="250"/>
      <c r="AV114" s="250"/>
      <c r="AW114" s="250"/>
      <c r="AX114" s="274"/>
    </row>
    <row r="115" spans="1:64" ht="38.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379</v>
      </c>
      <c r="AE115" s="294"/>
      <c r="AF115" s="294"/>
      <c r="AG115" s="273" t="s">
        <v>439</v>
      </c>
      <c r="AH115" s="250"/>
      <c r="AI115" s="250"/>
      <c r="AJ115" s="250"/>
      <c r="AK115" s="250"/>
      <c r="AL115" s="250"/>
      <c r="AM115" s="250"/>
      <c r="AN115" s="250"/>
      <c r="AO115" s="250"/>
      <c r="AP115" s="250"/>
      <c r="AQ115" s="250"/>
      <c r="AR115" s="250"/>
      <c r="AS115" s="250"/>
      <c r="AT115" s="250"/>
      <c r="AU115" s="250"/>
      <c r="AV115" s="250"/>
      <c r="AW115" s="250"/>
      <c r="AX115" s="274"/>
    </row>
    <row r="116" spans="1:64" ht="32.2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379</v>
      </c>
      <c r="AE116" s="253"/>
      <c r="AF116" s="253"/>
      <c r="AG116" s="585" t="s">
        <v>450</v>
      </c>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34.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4" t="s">
        <v>440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442</v>
      </c>
      <c r="AH118" s="271"/>
      <c r="AI118" s="271"/>
      <c r="AJ118" s="271"/>
      <c r="AK118" s="271"/>
      <c r="AL118" s="271"/>
      <c r="AM118" s="271"/>
      <c r="AN118" s="271"/>
      <c r="AO118" s="271"/>
      <c r="AP118" s="271"/>
      <c r="AQ118" s="271"/>
      <c r="AR118" s="271"/>
      <c r="AS118" s="271"/>
      <c r="AT118" s="271"/>
      <c r="AU118" s="271"/>
      <c r="AV118" s="271"/>
      <c r="AW118" s="271"/>
      <c r="AX118" s="272"/>
    </row>
    <row r="119" spans="1:64" ht="44.2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379</v>
      </c>
      <c r="AE119" s="344"/>
      <c r="AF119" s="344"/>
      <c r="AG119" s="273" t="s">
        <v>443</v>
      </c>
      <c r="AH119" s="250"/>
      <c r="AI119" s="250"/>
      <c r="AJ119" s="250"/>
      <c r="AK119" s="250"/>
      <c r="AL119" s="250"/>
      <c r="AM119" s="250"/>
      <c r="AN119" s="250"/>
      <c r="AO119" s="250"/>
      <c r="AP119" s="250"/>
      <c r="AQ119" s="250"/>
      <c r="AR119" s="250"/>
      <c r="AS119" s="250"/>
      <c r="AT119" s="250"/>
      <c r="AU119" s="250"/>
      <c r="AV119" s="250"/>
      <c r="AW119" s="250"/>
      <c r="AX119" s="274"/>
    </row>
    <row r="120" spans="1:64" ht="43.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441</v>
      </c>
      <c r="AE120" s="294"/>
      <c r="AF120" s="294"/>
      <c r="AG120" s="273" t="s">
        <v>449</v>
      </c>
      <c r="AH120" s="250"/>
      <c r="AI120" s="250"/>
      <c r="AJ120" s="250"/>
      <c r="AK120" s="250"/>
      <c r="AL120" s="250"/>
      <c r="AM120" s="250"/>
      <c r="AN120" s="250"/>
      <c r="AO120" s="250"/>
      <c r="AP120" s="250"/>
      <c r="AQ120" s="250"/>
      <c r="AR120" s="250"/>
      <c r="AS120" s="250"/>
      <c r="AT120" s="250"/>
      <c r="AU120" s="250"/>
      <c r="AV120" s="250"/>
      <c r="AW120" s="250"/>
      <c r="AX120" s="274"/>
    </row>
    <row r="121" spans="1:64" ht="35.2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3" t="s">
        <v>444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445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8"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8"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5"/>
      <c r="V125" s="335"/>
      <c r="W125" s="335"/>
      <c r="X125" s="335"/>
      <c r="Y125" s="335"/>
      <c r="Z125" s="335"/>
      <c r="AA125" s="335"/>
      <c r="AB125" s="335"/>
      <c r="AC125" s="335"/>
      <c r="AD125" s="335"/>
      <c r="AE125" s="335"/>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50.25" customHeight="1" x14ac:dyDescent="0.15">
      <c r="A126" s="254" t="s">
        <v>58</v>
      </c>
      <c r="B126" s="384"/>
      <c r="C126" s="374" t="s">
        <v>64</v>
      </c>
      <c r="D126" s="424"/>
      <c r="E126" s="424"/>
      <c r="F126" s="425"/>
      <c r="G126" s="378" t="s">
        <v>446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0.25" customHeight="1" thickBot="1" x14ac:dyDescent="0.2">
      <c r="A127" s="385"/>
      <c r="B127" s="386"/>
      <c r="C127" s="580" t="s">
        <v>68</v>
      </c>
      <c r="D127" s="581"/>
      <c r="E127" s="581"/>
      <c r="F127" s="582"/>
      <c r="G127" s="583" t="s">
        <v>447</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52.5" customHeight="1" thickBot="1" x14ac:dyDescent="0.2">
      <c r="A129" s="423" t="s">
        <v>456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69" customHeight="1" thickBot="1" x14ac:dyDescent="0.2">
      <c r="A131" s="381" t="s">
        <v>452</v>
      </c>
      <c r="B131" s="382"/>
      <c r="C131" s="382"/>
      <c r="D131" s="382"/>
      <c r="E131" s="383"/>
      <c r="F131" s="416" t="s">
        <v>454</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87" customHeight="1" thickBot="1" x14ac:dyDescent="0.2">
      <c r="A133" s="550" t="s">
        <v>453</v>
      </c>
      <c r="B133" s="551"/>
      <c r="C133" s="551"/>
      <c r="D133" s="551"/>
      <c r="E133" s="552"/>
      <c r="F133" s="419" t="s">
        <v>455</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3.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11"/>
      <c r="C137" s="311"/>
      <c r="D137" s="311"/>
      <c r="E137" s="311"/>
      <c r="F137" s="311"/>
      <c r="G137" s="541" t="s">
        <v>382</v>
      </c>
      <c r="H137" s="542"/>
      <c r="I137" s="542"/>
      <c r="J137" s="542"/>
      <c r="K137" s="542"/>
      <c r="L137" s="542"/>
      <c r="M137" s="542"/>
      <c r="N137" s="542"/>
      <c r="O137" s="542"/>
      <c r="P137" s="543"/>
      <c r="Q137" s="311" t="s">
        <v>225</v>
      </c>
      <c r="R137" s="311"/>
      <c r="S137" s="311"/>
      <c r="T137" s="311"/>
      <c r="U137" s="311"/>
      <c r="V137" s="311"/>
      <c r="W137" s="553" t="s">
        <v>381</v>
      </c>
      <c r="X137" s="542"/>
      <c r="Y137" s="542"/>
      <c r="Z137" s="542"/>
      <c r="AA137" s="542"/>
      <c r="AB137" s="542"/>
      <c r="AC137" s="542"/>
      <c r="AD137" s="542"/>
      <c r="AE137" s="542"/>
      <c r="AF137" s="543"/>
      <c r="AG137" s="311" t="s">
        <v>226</v>
      </c>
      <c r="AH137" s="311"/>
      <c r="AI137" s="311"/>
      <c r="AJ137" s="311"/>
      <c r="AK137" s="311"/>
      <c r="AL137" s="311"/>
      <c r="AM137" s="513">
        <v>27</v>
      </c>
      <c r="AN137" s="514"/>
      <c r="AO137" s="514"/>
      <c r="AP137" s="514"/>
      <c r="AQ137" s="514"/>
      <c r="AR137" s="514"/>
      <c r="AS137" s="514"/>
      <c r="AT137" s="514"/>
      <c r="AU137" s="514"/>
      <c r="AV137" s="515"/>
      <c r="AW137" s="12"/>
      <c r="AX137" s="13"/>
    </row>
    <row r="138" spans="1:50" ht="19.899999999999999" customHeight="1" thickBot="1" x14ac:dyDescent="0.2">
      <c r="A138" s="517" t="s">
        <v>227</v>
      </c>
      <c r="B138" s="422"/>
      <c r="C138" s="422"/>
      <c r="D138" s="422"/>
      <c r="E138" s="422"/>
      <c r="F138" s="422"/>
      <c r="G138" s="308" t="s">
        <v>387</v>
      </c>
      <c r="H138" s="309"/>
      <c r="I138" s="309"/>
      <c r="J138" s="309"/>
      <c r="K138" s="309"/>
      <c r="L138" s="309"/>
      <c r="M138" s="309"/>
      <c r="N138" s="309"/>
      <c r="O138" s="309"/>
      <c r="P138" s="310"/>
      <c r="Q138" s="422" t="s">
        <v>228</v>
      </c>
      <c r="R138" s="422"/>
      <c r="S138" s="422"/>
      <c r="T138" s="422"/>
      <c r="U138" s="422"/>
      <c r="V138" s="422"/>
      <c r="W138" s="308">
        <v>178</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36.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8" t="s">
        <v>34</v>
      </c>
      <c r="B178" s="359"/>
      <c r="C178" s="359"/>
      <c r="D178" s="359"/>
      <c r="E178" s="359"/>
      <c r="F178" s="360"/>
      <c r="G178" s="367" t="s">
        <v>402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3.2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2"/>
    </row>
    <row r="180" spans="1:50" ht="23.25" customHeight="1" x14ac:dyDescent="0.15">
      <c r="A180" s="361"/>
      <c r="B180" s="362"/>
      <c r="C180" s="362"/>
      <c r="D180" s="362"/>
      <c r="E180" s="362"/>
      <c r="F180" s="363"/>
      <c r="G180" s="352" t="s">
        <v>416</v>
      </c>
      <c r="H180" s="353"/>
      <c r="I180" s="353"/>
      <c r="J180" s="353"/>
      <c r="K180" s="354"/>
      <c r="L180" s="355" t="s">
        <v>428</v>
      </c>
      <c r="M180" s="356"/>
      <c r="N180" s="356"/>
      <c r="O180" s="356"/>
      <c r="P180" s="356"/>
      <c r="Q180" s="356"/>
      <c r="R180" s="356"/>
      <c r="S180" s="356"/>
      <c r="T180" s="356"/>
      <c r="U180" s="356"/>
      <c r="V180" s="356"/>
      <c r="W180" s="356"/>
      <c r="X180" s="357"/>
      <c r="Y180" s="387">
        <v>2</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3"/>
    </row>
    <row r="181" spans="1:50" ht="23.25" customHeight="1" x14ac:dyDescent="0.15">
      <c r="A181" s="361"/>
      <c r="B181" s="362"/>
      <c r="C181" s="362"/>
      <c r="D181" s="362"/>
      <c r="E181" s="362"/>
      <c r="F181" s="363"/>
      <c r="G181" s="402" t="s">
        <v>416</v>
      </c>
      <c r="H181" s="411"/>
      <c r="I181" s="411"/>
      <c r="J181" s="411"/>
      <c r="K181" s="412"/>
      <c r="L181" s="405" t="s">
        <v>417</v>
      </c>
      <c r="M181" s="556"/>
      <c r="N181" s="556"/>
      <c r="O181" s="556"/>
      <c r="P181" s="556"/>
      <c r="Q181" s="556"/>
      <c r="R181" s="556"/>
      <c r="S181" s="556"/>
      <c r="T181" s="556"/>
      <c r="U181" s="556"/>
      <c r="V181" s="556"/>
      <c r="W181" s="556"/>
      <c r="X181" s="557"/>
      <c r="Y181" s="408">
        <v>91</v>
      </c>
      <c r="Z181" s="409"/>
      <c r="AA181" s="409"/>
      <c r="AB181" s="410"/>
      <c r="AC181" s="402"/>
      <c r="AD181" s="411"/>
      <c r="AE181" s="411"/>
      <c r="AF181" s="411"/>
      <c r="AG181" s="412"/>
      <c r="AH181" s="405"/>
      <c r="AI181" s="556"/>
      <c r="AJ181" s="556"/>
      <c r="AK181" s="556"/>
      <c r="AL181" s="556"/>
      <c r="AM181" s="556"/>
      <c r="AN181" s="556"/>
      <c r="AO181" s="556"/>
      <c r="AP181" s="556"/>
      <c r="AQ181" s="556"/>
      <c r="AR181" s="556"/>
      <c r="AS181" s="556"/>
      <c r="AT181" s="557"/>
      <c r="AU181" s="408"/>
      <c r="AV181" s="409"/>
      <c r="AW181" s="409"/>
      <c r="AX181" s="410"/>
    </row>
    <row r="182" spans="1:50" ht="23.25" customHeight="1" x14ac:dyDescent="0.15">
      <c r="A182" s="361"/>
      <c r="B182" s="362"/>
      <c r="C182" s="362"/>
      <c r="D182" s="362"/>
      <c r="E182" s="362"/>
      <c r="F182" s="363"/>
      <c r="G182" s="402" t="s">
        <v>429</v>
      </c>
      <c r="H182" s="411"/>
      <c r="I182" s="411"/>
      <c r="J182" s="411"/>
      <c r="K182" s="412"/>
      <c r="L182" s="405" t="s">
        <v>430</v>
      </c>
      <c r="M182" s="556"/>
      <c r="N182" s="556"/>
      <c r="O182" s="556"/>
      <c r="P182" s="556"/>
      <c r="Q182" s="556"/>
      <c r="R182" s="556"/>
      <c r="S182" s="556"/>
      <c r="T182" s="556"/>
      <c r="U182" s="556"/>
      <c r="V182" s="556"/>
      <c r="W182" s="556"/>
      <c r="X182" s="557"/>
      <c r="Y182" s="408">
        <v>109</v>
      </c>
      <c r="Z182" s="409"/>
      <c r="AA182" s="409"/>
      <c r="AB182" s="410"/>
      <c r="AC182" s="402"/>
      <c r="AD182" s="411"/>
      <c r="AE182" s="411"/>
      <c r="AF182" s="411"/>
      <c r="AG182" s="412"/>
      <c r="AH182" s="405"/>
      <c r="AI182" s="556"/>
      <c r="AJ182" s="556"/>
      <c r="AK182" s="556"/>
      <c r="AL182" s="556"/>
      <c r="AM182" s="556"/>
      <c r="AN182" s="556"/>
      <c r="AO182" s="556"/>
      <c r="AP182" s="556"/>
      <c r="AQ182" s="556"/>
      <c r="AR182" s="556"/>
      <c r="AS182" s="556"/>
      <c r="AT182" s="557"/>
      <c r="AU182" s="408"/>
      <c r="AV182" s="409"/>
      <c r="AW182" s="409"/>
      <c r="AX182" s="410"/>
    </row>
    <row r="183" spans="1:50" ht="23.25" customHeight="1" x14ac:dyDescent="0.15">
      <c r="A183" s="361"/>
      <c r="B183" s="362"/>
      <c r="C183" s="362"/>
      <c r="D183" s="362"/>
      <c r="E183" s="362"/>
      <c r="F183" s="363"/>
      <c r="G183" s="402" t="s">
        <v>419</v>
      </c>
      <c r="H183" s="403"/>
      <c r="I183" s="403"/>
      <c r="J183" s="403"/>
      <c r="K183" s="404"/>
      <c r="L183" s="405" t="s">
        <v>426</v>
      </c>
      <c r="M183" s="406"/>
      <c r="N183" s="406"/>
      <c r="O183" s="406"/>
      <c r="P183" s="406"/>
      <c r="Q183" s="406"/>
      <c r="R183" s="406"/>
      <c r="S183" s="406"/>
      <c r="T183" s="406"/>
      <c r="U183" s="406"/>
      <c r="V183" s="406"/>
      <c r="W183" s="406"/>
      <c r="X183" s="407"/>
      <c r="Y183" s="408">
        <v>11</v>
      </c>
      <c r="Z183" s="409"/>
      <c r="AA183" s="409"/>
      <c r="AB183" s="410"/>
      <c r="AC183" s="402"/>
      <c r="AD183" s="411"/>
      <c r="AE183" s="411"/>
      <c r="AF183" s="411"/>
      <c r="AG183" s="412"/>
      <c r="AH183" s="405"/>
      <c r="AI183" s="556"/>
      <c r="AJ183" s="556"/>
      <c r="AK183" s="556"/>
      <c r="AL183" s="556"/>
      <c r="AM183" s="556"/>
      <c r="AN183" s="556"/>
      <c r="AO183" s="556"/>
      <c r="AP183" s="556"/>
      <c r="AQ183" s="556"/>
      <c r="AR183" s="556"/>
      <c r="AS183" s="556"/>
      <c r="AT183" s="557"/>
      <c r="AU183" s="408"/>
      <c r="AV183" s="409"/>
      <c r="AW183" s="409"/>
      <c r="AX183" s="558"/>
    </row>
    <row r="184" spans="1:50" ht="23.25" customHeight="1" x14ac:dyDescent="0.15">
      <c r="A184" s="361"/>
      <c r="B184" s="362"/>
      <c r="C184" s="362"/>
      <c r="D184" s="362"/>
      <c r="E184" s="362"/>
      <c r="F184" s="363"/>
      <c r="G184" s="402" t="s">
        <v>420</v>
      </c>
      <c r="H184" s="403"/>
      <c r="I184" s="403"/>
      <c r="J184" s="403"/>
      <c r="K184" s="404"/>
      <c r="L184" s="405" t="s">
        <v>424</v>
      </c>
      <c r="M184" s="406"/>
      <c r="N184" s="406"/>
      <c r="O184" s="406"/>
      <c r="P184" s="406"/>
      <c r="Q184" s="406"/>
      <c r="R184" s="406"/>
      <c r="S184" s="406"/>
      <c r="T184" s="406"/>
      <c r="U184" s="406"/>
      <c r="V184" s="406"/>
      <c r="W184" s="406"/>
      <c r="X184" s="407"/>
      <c r="Y184" s="408">
        <v>8</v>
      </c>
      <c r="Z184" s="409"/>
      <c r="AA184" s="409"/>
      <c r="AB184" s="410"/>
      <c r="AC184" s="402"/>
      <c r="AD184" s="411"/>
      <c r="AE184" s="411"/>
      <c r="AF184" s="411"/>
      <c r="AG184" s="412"/>
      <c r="AH184" s="405"/>
      <c r="AI184" s="556"/>
      <c r="AJ184" s="556"/>
      <c r="AK184" s="556"/>
      <c r="AL184" s="556"/>
      <c r="AM184" s="556"/>
      <c r="AN184" s="556"/>
      <c r="AO184" s="556"/>
      <c r="AP184" s="556"/>
      <c r="AQ184" s="556"/>
      <c r="AR184" s="556"/>
      <c r="AS184" s="556"/>
      <c r="AT184" s="557"/>
      <c r="AU184" s="408"/>
      <c r="AV184" s="409"/>
      <c r="AW184" s="409"/>
      <c r="AX184" s="558"/>
    </row>
    <row r="185" spans="1:50" ht="23.25" customHeight="1" x14ac:dyDescent="0.15">
      <c r="A185" s="361"/>
      <c r="B185" s="362"/>
      <c r="C185" s="362"/>
      <c r="D185" s="362"/>
      <c r="E185" s="362"/>
      <c r="F185" s="363"/>
      <c r="G185" s="402" t="s">
        <v>421</v>
      </c>
      <c r="H185" s="403"/>
      <c r="I185" s="403"/>
      <c r="J185" s="403"/>
      <c r="K185" s="404"/>
      <c r="L185" s="405" t="s">
        <v>425</v>
      </c>
      <c r="M185" s="406"/>
      <c r="N185" s="406"/>
      <c r="O185" s="406"/>
      <c r="P185" s="406"/>
      <c r="Q185" s="406"/>
      <c r="R185" s="406"/>
      <c r="S185" s="406"/>
      <c r="T185" s="406"/>
      <c r="U185" s="406"/>
      <c r="V185" s="406"/>
      <c r="W185" s="406"/>
      <c r="X185" s="407"/>
      <c r="Y185" s="408">
        <v>3</v>
      </c>
      <c r="Z185" s="409"/>
      <c r="AA185" s="409"/>
      <c r="AB185" s="410"/>
      <c r="AC185" s="402"/>
      <c r="AD185" s="411"/>
      <c r="AE185" s="411"/>
      <c r="AF185" s="411"/>
      <c r="AG185" s="412"/>
      <c r="AH185" s="405"/>
      <c r="AI185" s="556"/>
      <c r="AJ185" s="556"/>
      <c r="AK185" s="556"/>
      <c r="AL185" s="556"/>
      <c r="AM185" s="556"/>
      <c r="AN185" s="556"/>
      <c r="AO185" s="556"/>
      <c r="AP185" s="556"/>
      <c r="AQ185" s="556"/>
      <c r="AR185" s="556"/>
      <c r="AS185" s="556"/>
      <c r="AT185" s="557"/>
      <c r="AU185" s="408"/>
      <c r="AV185" s="409"/>
      <c r="AW185" s="409"/>
      <c r="AX185" s="558"/>
    </row>
    <row r="186" spans="1:50" ht="23.25" customHeight="1" x14ac:dyDescent="0.15">
      <c r="A186" s="361"/>
      <c r="B186" s="362"/>
      <c r="C186" s="362"/>
      <c r="D186" s="362"/>
      <c r="E186" s="362"/>
      <c r="F186" s="363"/>
      <c r="G186" s="402" t="s">
        <v>416</v>
      </c>
      <c r="H186" s="403"/>
      <c r="I186" s="403"/>
      <c r="J186" s="403"/>
      <c r="K186" s="404"/>
      <c r="L186" s="405" t="s">
        <v>423</v>
      </c>
      <c r="M186" s="406"/>
      <c r="N186" s="406"/>
      <c r="O186" s="406"/>
      <c r="P186" s="406"/>
      <c r="Q186" s="406"/>
      <c r="R186" s="406"/>
      <c r="S186" s="406"/>
      <c r="T186" s="406"/>
      <c r="U186" s="406"/>
      <c r="V186" s="406"/>
      <c r="W186" s="406"/>
      <c r="X186" s="407"/>
      <c r="Y186" s="408">
        <v>1</v>
      </c>
      <c r="Z186" s="409"/>
      <c r="AA186" s="409"/>
      <c r="AB186" s="410"/>
      <c r="AC186" s="402"/>
      <c r="AD186" s="411"/>
      <c r="AE186" s="411"/>
      <c r="AF186" s="411"/>
      <c r="AG186" s="412"/>
      <c r="AH186" s="405"/>
      <c r="AI186" s="556"/>
      <c r="AJ186" s="556"/>
      <c r="AK186" s="556"/>
      <c r="AL186" s="556"/>
      <c r="AM186" s="556"/>
      <c r="AN186" s="556"/>
      <c r="AO186" s="556"/>
      <c r="AP186" s="556"/>
      <c r="AQ186" s="556"/>
      <c r="AR186" s="556"/>
      <c r="AS186" s="556"/>
      <c r="AT186" s="557"/>
      <c r="AU186" s="408"/>
      <c r="AV186" s="409"/>
      <c r="AW186" s="409"/>
      <c r="AX186" s="558"/>
    </row>
    <row r="187" spans="1:50" ht="23.25" customHeight="1" x14ac:dyDescent="0.15">
      <c r="A187" s="361"/>
      <c r="B187" s="362"/>
      <c r="C187" s="362"/>
      <c r="D187" s="362"/>
      <c r="E187" s="362"/>
      <c r="F187" s="363"/>
      <c r="G187" s="402" t="s">
        <v>422</v>
      </c>
      <c r="H187" s="403"/>
      <c r="I187" s="403"/>
      <c r="J187" s="403"/>
      <c r="K187" s="404"/>
      <c r="L187" s="405" t="s">
        <v>427</v>
      </c>
      <c r="M187" s="406"/>
      <c r="N187" s="406"/>
      <c r="O187" s="406"/>
      <c r="P187" s="406"/>
      <c r="Q187" s="406"/>
      <c r="R187" s="406"/>
      <c r="S187" s="406"/>
      <c r="T187" s="406"/>
      <c r="U187" s="406"/>
      <c r="V187" s="406"/>
      <c r="W187" s="406"/>
      <c r="X187" s="407"/>
      <c r="Y187" s="408">
        <v>1</v>
      </c>
      <c r="Z187" s="409"/>
      <c r="AA187" s="409"/>
      <c r="AB187" s="410"/>
      <c r="AC187" s="402"/>
      <c r="AD187" s="411"/>
      <c r="AE187" s="411"/>
      <c r="AF187" s="411"/>
      <c r="AG187" s="412"/>
      <c r="AH187" s="405"/>
      <c r="AI187" s="556"/>
      <c r="AJ187" s="556"/>
      <c r="AK187" s="556"/>
      <c r="AL187" s="556"/>
      <c r="AM187" s="556"/>
      <c r="AN187" s="556"/>
      <c r="AO187" s="556"/>
      <c r="AP187" s="556"/>
      <c r="AQ187" s="556"/>
      <c r="AR187" s="556"/>
      <c r="AS187" s="556"/>
      <c r="AT187" s="557"/>
      <c r="AU187" s="408"/>
      <c r="AV187" s="409"/>
      <c r="AW187" s="409"/>
      <c r="AX187" s="558"/>
    </row>
    <row r="188" spans="1:50" ht="23.25" customHeight="1" x14ac:dyDescent="0.15">
      <c r="A188" s="361"/>
      <c r="B188" s="362"/>
      <c r="C188" s="362"/>
      <c r="D188" s="362"/>
      <c r="E188" s="362"/>
      <c r="F188" s="363"/>
      <c r="G188" s="402"/>
      <c r="H188" s="411"/>
      <c r="I188" s="411"/>
      <c r="J188" s="411"/>
      <c r="K188" s="412"/>
      <c r="L188" s="405"/>
      <c r="M188" s="556"/>
      <c r="N188" s="556"/>
      <c r="O188" s="556"/>
      <c r="P188" s="556"/>
      <c r="Q188" s="556"/>
      <c r="R188" s="556"/>
      <c r="S188" s="556"/>
      <c r="T188" s="556"/>
      <c r="U188" s="556"/>
      <c r="V188" s="556"/>
      <c r="W188" s="556"/>
      <c r="X188" s="557"/>
      <c r="Y188" s="408"/>
      <c r="Z188" s="409"/>
      <c r="AA188" s="409"/>
      <c r="AB188" s="410"/>
      <c r="AC188" s="402"/>
      <c r="AD188" s="411"/>
      <c r="AE188" s="411"/>
      <c r="AF188" s="411"/>
      <c r="AG188" s="412"/>
      <c r="AH188" s="405"/>
      <c r="AI188" s="556"/>
      <c r="AJ188" s="556"/>
      <c r="AK188" s="556"/>
      <c r="AL188" s="556"/>
      <c r="AM188" s="556"/>
      <c r="AN188" s="556"/>
      <c r="AO188" s="556"/>
      <c r="AP188" s="556"/>
      <c r="AQ188" s="556"/>
      <c r="AR188" s="556"/>
      <c r="AS188" s="556"/>
      <c r="AT188" s="557"/>
      <c r="AU188" s="408"/>
      <c r="AV188" s="409"/>
      <c r="AW188" s="409"/>
      <c r="AX188" s="558"/>
    </row>
    <row r="189" spans="1:50" ht="23.25" customHeight="1" x14ac:dyDescent="0.15">
      <c r="A189" s="361"/>
      <c r="B189" s="362"/>
      <c r="C189" s="362"/>
      <c r="D189" s="362"/>
      <c r="E189" s="362"/>
      <c r="F189" s="363"/>
      <c r="G189" s="402"/>
      <c r="H189" s="411"/>
      <c r="I189" s="411"/>
      <c r="J189" s="411"/>
      <c r="K189" s="412"/>
      <c r="L189" s="405"/>
      <c r="M189" s="556"/>
      <c r="N189" s="556"/>
      <c r="O189" s="556"/>
      <c r="P189" s="556"/>
      <c r="Q189" s="556"/>
      <c r="R189" s="556"/>
      <c r="S189" s="556"/>
      <c r="T189" s="556"/>
      <c r="U189" s="556"/>
      <c r="V189" s="556"/>
      <c r="W189" s="556"/>
      <c r="X189" s="557"/>
      <c r="Y189" s="408"/>
      <c r="Z189" s="409"/>
      <c r="AA189" s="409"/>
      <c r="AB189" s="410"/>
      <c r="AC189" s="402"/>
      <c r="AD189" s="411"/>
      <c r="AE189" s="411"/>
      <c r="AF189" s="411"/>
      <c r="AG189" s="412"/>
      <c r="AH189" s="405"/>
      <c r="AI189" s="556"/>
      <c r="AJ189" s="556"/>
      <c r="AK189" s="556"/>
      <c r="AL189" s="556"/>
      <c r="AM189" s="556"/>
      <c r="AN189" s="556"/>
      <c r="AO189" s="556"/>
      <c r="AP189" s="556"/>
      <c r="AQ189" s="556"/>
      <c r="AR189" s="556"/>
      <c r="AS189" s="556"/>
      <c r="AT189" s="557"/>
      <c r="AU189" s="408"/>
      <c r="AV189" s="409"/>
      <c r="AW189" s="409"/>
      <c r="AX189" s="558"/>
    </row>
    <row r="190" spans="1:50" ht="23.25" customHeight="1" thickBot="1" x14ac:dyDescent="0.2">
      <c r="A190" s="361"/>
      <c r="B190" s="362"/>
      <c r="C190" s="362"/>
      <c r="D190" s="362"/>
      <c r="E190" s="362"/>
      <c r="F190" s="363"/>
      <c r="G190" s="559" t="s">
        <v>22</v>
      </c>
      <c r="H190" s="560"/>
      <c r="I190" s="560"/>
      <c r="J190" s="560"/>
      <c r="K190" s="560"/>
      <c r="L190" s="561"/>
      <c r="M190" s="146"/>
      <c r="N190" s="146"/>
      <c r="O190" s="146"/>
      <c r="P190" s="146"/>
      <c r="Q190" s="146"/>
      <c r="R190" s="146"/>
      <c r="S190" s="146"/>
      <c r="T190" s="146"/>
      <c r="U190" s="146"/>
      <c r="V190" s="146"/>
      <c r="W190" s="146"/>
      <c r="X190" s="147"/>
      <c r="Y190" s="562">
        <f>SUM(Y180:AB189)</f>
        <v>226</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23.25" customHeight="1" x14ac:dyDescent="0.15">
      <c r="A191" s="361"/>
      <c r="B191" s="362"/>
      <c r="C191" s="362"/>
      <c r="D191" s="362"/>
      <c r="E191" s="362"/>
      <c r="F191" s="363"/>
      <c r="G191" s="367" t="s">
        <v>403</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3.2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2"/>
    </row>
    <row r="193" spans="1:50" ht="23.25" customHeight="1" x14ac:dyDescent="0.15">
      <c r="A193" s="361"/>
      <c r="B193" s="362"/>
      <c r="C193" s="362"/>
      <c r="D193" s="362"/>
      <c r="E193" s="362"/>
      <c r="F193" s="363"/>
      <c r="G193" s="352" t="s">
        <v>404</v>
      </c>
      <c r="H193" s="353"/>
      <c r="I193" s="353"/>
      <c r="J193" s="353"/>
      <c r="K193" s="354"/>
      <c r="L193" s="355" t="s">
        <v>405</v>
      </c>
      <c r="M193" s="356"/>
      <c r="N193" s="356"/>
      <c r="O193" s="356"/>
      <c r="P193" s="356"/>
      <c r="Q193" s="356"/>
      <c r="R193" s="356"/>
      <c r="S193" s="356"/>
      <c r="T193" s="356"/>
      <c r="U193" s="356"/>
      <c r="V193" s="356"/>
      <c r="W193" s="356"/>
      <c r="X193" s="357"/>
      <c r="Y193" s="387">
        <v>2</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3"/>
    </row>
    <row r="194" spans="1:50" ht="23.25" customHeight="1" x14ac:dyDescent="0.15">
      <c r="A194" s="361"/>
      <c r="B194" s="362"/>
      <c r="C194" s="362"/>
      <c r="D194" s="362"/>
      <c r="E194" s="362"/>
      <c r="F194" s="363"/>
      <c r="G194" s="402"/>
      <c r="H194" s="411"/>
      <c r="I194" s="411"/>
      <c r="J194" s="411"/>
      <c r="K194" s="412"/>
      <c r="L194" s="405"/>
      <c r="M194" s="556"/>
      <c r="N194" s="556"/>
      <c r="O194" s="556"/>
      <c r="P194" s="556"/>
      <c r="Q194" s="556"/>
      <c r="R194" s="556"/>
      <c r="S194" s="556"/>
      <c r="T194" s="556"/>
      <c r="U194" s="556"/>
      <c r="V194" s="556"/>
      <c r="W194" s="556"/>
      <c r="X194" s="557"/>
      <c r="Y194" s="408"/>
      <c r="Z194" s="409"/>
      <c r="AA194" s="409"/>
      <c r="AB194" s="410"/>
      <c r="AC194" s="402"/>
      <c r="AD194" s="411"/>
      <c r="AE194" s="411"/>
      <c r="AF194" s="411"/>
      <c r="AG194" s="412"/>
      <c r="AH194" s="405"/>
      <c r="AI194" s="556"/>
      <c r="AJ194" s="556"/>
      <c r="AK194" s="556"/>
      <c r="AL194" s="556"/>
      <c r="AM194" s="556"/>
      <c r="AN194" s="556"/>
      <c r="AO194" s="556"/>
      <c r="AP194" s="556"/>
      <c r="AQ194" s="556"/>
      <c r="AR194" s="556"/>
      <c r="AS194" s="556"/>
      <c r="AT194" s="557"/>
      <c r="AU194" s="408"/>
      <c r="AV194" s="409"/>
      <c r="AW194" s="409"/>
      <c r="AX194" s="558"/>
    </row>
    <row r="195" spans="1:50" ht="23.25" hidden="1" customHeight="1" x14ac:dyDescent="0.15">
      <c r="A195" s="361"/>
      <c r="B195" s="362"/>
      <c r="C195" s="362"/>
      <c r="D195" s="362"/>
      <c r="E195" s="362"/>
      <c r="F195" s="363"/>
      <c r="G195" s="402"/>
      <c r="H195" s="411"/>
      <c r="I195" s="411"/>
      <c r="J195" s="411"/>
      <c r="K195" s="412"/>
      <c r="L195" s="405"/>
      <c r="M195" s="556"/>
      <c r="N195" s="556"/>
      <c r="O195" s="556"/>
      <c r="P195" s="556"/>
      <c r="Q195" s="556"/>
      <c r="R195" s="556"/>
      <c r="S195" s="556"/>
      <c r="T195" s="556"/>
      <c r="U195" s="556"/>
      <c r="V195" s="556"/>
      <c r="W195" s="556"/>
      <c r="X195" s="557"/>
      <c r="Y195" s="408"/>
      <c r="Z195" s="409"/>
      <c r="AA195" s="409"/>
      <c r="AB195" s="410"/>
      <c r="AC195" s="402"/>
      <c r="AD195" s="411"/>
      <c r="AE195" s="411"/>
      <c r="AF195" s="411"/>
      <c r="AG195" s="412"/>
      <c r="AH195" s="405"/>
      <c r="AI195" s="556"/>
      <c r="AJ195" s="556"/>
      <c r="AK195" s="556"/>
      <c r="AL195" s="556"/>
      <c r="AM195" s="556"/>
      <c r="AN195" s="556"/>
      <c r="AO195" s="556"/>
      <c r="AP195" s="556"/>
      <c r="AQ195" s="556"/>
      <c r="AR195" s="556"/>
      <c r="AS195" s="556"/>
      <c r="AT195" s="557"/>
      <c r="AU195" s="408"/>
      <c r="AV195" s="409"/>
      <c r="AW195" s="409"/>
      <c r="AX195" s="558"/>
    </row>
    <row r="196" spans="1:50" ht="23.25" hidden="1" customHeight="1" x14ac:dyDescent="0.15">
      <c r="A196" s="361"/>
      <c r="B196" s="362"/>
      <c r="C196" s="362"/>
      <c r="D196" s="362"/>
      <c r="E196" s="362"/>
      <c r="F196" s="363"/>
      <c r="G196" s="402"/>
      <c r="H196" s="411"/>
      <c r="I196" s="411"/>
      <c r="J196" s="411"/>
      <c r="K196" s="412"/>
      <c r="L196" s="405"/>
      <c r="M196" s="556"/>
      <c r="N196" s="556"/>
      <c r="O196" s="556"/>
      <c r="P196" s="556"/>
      <c r="Q196" s="556"/>
      <c r="R196" s="556"/>
      <c r="S196" s="556"/>
      <c r="T196" s="556"/>
      <c r="U196" s="556"/>
      <c r="V196" s="556"/>
      <c r="W196" s="556"/>
      <c r="X196" s="557"/>
      <c r="Y196" s="408"/>
      <c r="Z196" s="409"/>
      <c r="AA196" s="409"/>
      <c r="AB196" s="410"/>
      <c r="AC196" s="402"/>
      <c r="AD196" s="411"/>
      <c r="AE196" s="411"/>
      <c r="AF196" s="411"/>
      <c r="AG196" s="412"/>
      <c r="AH196" s="405"/>
      <c r="AI196" s="556"/>
      <c r="AJ196" s="556"/>
      <c r="AK196" s="556"/>
      <c r="AL196" s="556"/>
      <c r="AM196" s="556"/>
      <c r="AN196" s="556"/>
      <c r="AO196" s="556"/>
      <c r="AP196" s="556"/>
      <c r="AQ196" s="556"/>
      <c r="AR196" s="556"/>
      <c r="AS196" s="556"/>
      <c r="AT196" s="557"/>
      <c r="AU196" s="408"/>
      <c r="AV196" s="409"/>
      <c r="AW196" s="409"/>
      <c r="AX196" s="558"/>
    </row>
    <row r="197" spans="1:50" ht="23.25" hidden="1" customHeight="1" x14ac:dyDescent="0.15">
      <c r="A197" s="361"/>
      <c r="B197" s="362"/>
      <c r="C197" s="362"/>
      <c r="D197" s="362"/>
      <c r="E197" s="362"/>
      <c r="F197" s="363"/>
      <c r="G197" s="402"/>
      <c r="H197" s="411"/>
      <c r="I197" s="411"/>
      <c r="J197" s="411"/>
      <c r="K197" s="412"/>
      <c r="L197" s="405"/>
      <c r="M197" s="556"/>
      <c r="N197" s="556"/>
      <c r="O197" s="556"/>
      <c r="P197" s="556"/>
      <c r="Q197" s="556"/>
      <c r="R197" s="556"/>
      <c r="S197" s="556"/>
      <c r="T197" s="556"/>
      <c r="U197" s="556"/>
      <c r="V197" s="556"/>
      <c r="W197" s="556"/>
      <c r="X197" s="557"/>
      <c r="Y197" s="408"/>
      <c r="Z197" s="409"/>
      <c r="AA197" s="409"/>
      <c r="AB197" s="410"/>
      <c r="AC197" s="402"/>
      <c r="AD197" s="411"/>
      <c r="AE197" s="411"/>
      <c r="AF197" s="411"/>
      <c r="AG197" s="412"/>
      <c r="AH197" s="405"/>
      <c r="AI197" s="556"/>
      <c r="AJ197" s="556"/>
      <c r="AK197" s="556"/>
      <c r="AL197" s="556"/>
      <c r="AM197" s="556"/>
      <c r="AN197" s="556"/>
      <c r="AO197" s="556"/>
      <c r="AP197" s="556"/>
      <c r="AQ197" s="556"/>
      <c r="AR197" s="556"/>
      <c r="AS197" s="556"/>
      <c r="AT197" s="557"/>
      <c r="AU197" s="408"/>
      <c r="AV197" s="409"/>
      <c r="AW197" s="409"/>
      <c r="AX197" s="558"/>
    </row>
    <row r="198" spans="1:50" ht="23.25" hidden="1" customHeight="1" x14ac:dyDescent="0.15">
      <c r="A198" s="361"/>
      <c r="B198" s="362"/>
      <c r="C198" s="362"/>
      <c r="D198" s="362"/>
      <c r="E198" s="362"/>
      <c r="F198" s="363"/>
      <c r="G198" s="402"/>
      <c r="H198" s="411"/>
      <c r="I198" s="411"/>
      <c r="J198" s="411"/>
      <c r="K198" s="412"/>
      <c r="L198" s="405"/>
      <c r="M198" s="556"/>
      <c r="N198" s="556"/>
      <c r="O198" s="556"/>
      <c r="P198" s="556"/>
      <c r="Q198" s="556"/>
      <c r="R198" s="556"/>
      <c r="S198" s="556"/>
      <c r="T198" s="556"/>
      <c r="U198" s="556"/>
      <c r="V198" s="556"/>
      <c r="W198" s="556"/>
      <c r="X198" s="557"/>
      <c r="Y198" s="408"/>
      <c r="Z198" s="409"/>
      <c r="AA198" s="409"/>
      <c r="AB198" s="410"/>
      <c r="AC198" s="402"/>
      <c r="AD198" s="411"/>
      <c r="AE198" s="411"/>
      <c r="AF198" s="411"/>
      <c r="AG198" s="412"/>
      <c r="AH198" s="405"/>
      <c r="AI198" s="556"/>
      <c r="AJ198" s="556"/>
      <c r="AK198" s="556"/>
      <c r="AL198" s="556"/>
      <c r="AM198" s="556"/>
      <c r="AN198" s="556"/>
      <c r="AO198" s="556"/>
      <c r="AP198" s="556"/>
      <c r="AQ198" s="556"/>
      <c r="AR198" s="556"/>
      <c r="AS198" s="556"/>
      <c r="AT198" s="557"/>
      <c r="AU198" s="408"/>
      <c r="AV198" s="409"/>
      <c r="AW198" s="409"/>
      <c r="AX198" s="558"/>
    </row>
    <row r="199" spans="1:50" ht="23.25" hidden="1" customHeight="1" x14ac:dyDescent="0.15">
      <c r="A199" s="361"/>
      <c r="B199" s="362"/>
      <c r="C199" s="362"/>
      <c r="D199" s="362"/>
      <c r="E199" s="362"/>
      <c r="F199" s="363"/>
      <c r="G199" s="402"/>
      <c r="H199" s="411"/>
      <c r="I199" s="411"/>
      <c r="J199" s="411"/>
      <c r="K199" s="412"/>
      <c r="L199" s="405"/>
      <c r="M199" s="556"/>
      <c r="N199" s="556"/>
      <c r="O199" s="556"/>
      <c r="P199" s="556"/>
      <c r="Q199" s="556"/>
      <c r="R199" s="556"/>
      <c r="S199" s="556"/>
      <c r="T199" s="556"/>
      <c r="U199" s="556"/>
      <c r="V199" s="556"/>
      <c r="W199" s="556"/>
      <c r="X199" s="557"/>
      <c r="Y199" s="408"/>
      <c r="Z199" s="409"/>
      <c r="AA199" s="409"/>
      <c r="AB199" s="410"/>
      <c r="AC199" s="402"/>
      <c r="AD199" s="411"/>
      <c r="AE199" s="411"/>
      <c r="AF199" s="411"/>
      <c r="AG199" s="412"/>
      <c r="AH199" s="405"/>
      <c r="AI199" s="556"/>
      <c r="AJ199" s="556"/>
      <c r="AK199" s="556"/>
      <c r="AL199" s="556"/>
      <c r="AM199" s="556"/>
      <c r="AN199" s="556"/>
      <c r="AO199" s="556"/>
      <c r="AP199" s="556"/>
      <c r="AQ199" s="556"/>
      <c r="AR199" s="556"/>
      <c r="AS199" s="556"/>
      <c r="AT199" s="557"/>
      <c r="AU199" s="408"/>
      <c r="AV199" s="409"/>
      <c r="AW199" s="409"/>
      <c r="AX199" s="558"/>
    </row>
    <row r="200" spans="1:50" ht="23.25" hidden="1" customHeight="1" x14ac:dyDescent="0.15">
      <c r="A200" s="361"/>
      <c r="B200" s="362"/>
      <c r="C200" s="362"/>
      <c r="D200" s="362"/>
      <c r="E200" s="362"/>
      <c r="F200" s="363"/>
      <c r="G200" s="402"/>
      <c r="H200" s="411"/>
      <c r="I200" s="411"/>
      <c r="J200" s="411"/>
      <c r="K200" s="412"/>
      <c r="L200" s="405"/>
      <c r="M200" s="556"/>
      <c r="N200" s="556"/>
      <c r="O200" s="556"/>
      <c r="P200" s="556"/>
      <c r="Q200" s="556"/>
      <c r="R200" s="556"/>
      <c r="S200" s="556"/>
      <c r="T200" s="556"/>
      <c r="U200" s="556"/>
      <c r="V200" s="556"/>
      <c r="W200" s="556"/>
      <c r="X200" s="557"/>
      <c r="Y200" s="408"/>
      <c r="Z200" s="409"/>
      <c r="AA200" s="409"/>
      <c r="AB200" s="410"/>
      <c r="AC200" s="402"/>
      <c r="AD200" s="411"/>
      <c r="AE200" s="411"/>
      <c r="AF200" s="411"/>
      <c r="AG200" s="412"/>
      <c r="AH200" s="405"/>
      <c r="AI200" s="556"/>
      <c r="AJ200" s="556"/>
      <c r="AK200" s="556"/>
      <c r="AL200" s="556"/>
      <c r="AM200" s="556"/>
      <c r="AN200" s="556"/>
      <c r="AO200" s="556"/>
      <c r="AP200" s="556"/>
      <c r="AQ200" s="556"/>
      <c r="AR200" s="556"/>
      <c r="AS200" s="556"/>
      <c r="AT200" s="557"/>
      <c r="AU200" s="408"/>
      <c r="AV200" s="409"/>
      <c r="AW200" s="409"/>
      <c r="AX200" s="558"/>
    </row>
    <row r="201" spans="1:50" ht="23.25" hidden="1" customHeight="1" x14ac:dyDescent="0.15">
      <c r="A201" s="361"/>
      <c r="B201" s="362"/>
      <c r="C201" s="362"/>
      <c r="D201" s="362"/>
      <c r="E201" s="362"/>
      <c r="F201" s="363"/>
      <c r="G201" s="402"/>
      <c r="H201" s="411"/>
      <c r="I201" s="411"/>
      <c r="J201" s="411"/>
      <c r="K201" s="412"/>
      <c r="L201" s="405"/>
      <c r="M201" s="556"/>
      <c r="N201" s="556"/>
      <c r="O201" s="556"/>
      <c r="P201" s="556"/>
      <c r="Q201" s="556"/>
      <c r="R201" s="556"/>
      <c r="S201" s="556"/>
      <c r="T201" s="556"/>
      <c r="U201" s="556"/>
      <c r="V201" s="556"/>
      <c r="W201" s="556"/>
      <c r="X201" s="557"/>
      <c r="Y201" s="408"/>
      <c r="Z201" s="409"/>
      <c r="AA201" s="409"/>
      <c r="AB201" s="410"/>
      <c r="AC201" s="402"/>
      <c r="AD201" s="411"/>
      <c r="AE201" s="411"/>
      <c r="AF201" s="411"/>
      <c r="AG201" s="412"/>
      <c r="AH201" s="405"/>
      <c r="AI201" s="556"/>
      <c r="AJ201" s="556"/>
      <c r="AK201" s="556"/>
      <c r="AL201" s="556"/>
      <c r="AM201" s="556"/>
      <c r="AN201" s="556"/>
      <c r="AO201" s="556"/>
      <c r="AP201" s="556"/>
      <c r="AQ201" s="556"/>
      <c r="AR201" s="556"/>
      <c r="AS201" s="556"/>
      <c r="AT201" s="557"/>
      <c r="AU201" s="408"/>
      <c r="AV201" s="409"/>
      <c r="AW201" s="409"/>
      <c r="AX201" s="558"/>
    </row>
    <row r="202" spans="1:50" ht="23.25" hidden="1" customHeight="1" x14ac:dyDescent="0.15">
      <c r="A202" s="361"/>
      <c r="B202" s="362"/>
      <c r="C202" s="362"/>
      <c r="D202" s="362"/>
      <c r="E202" s="362"/>
      <c r="F202" s="363"/>
      <c r="G202" s="402"/>
      <c r="H202" s="411"/>
      <c r="I202" s="411"/>
      <c r="J202" s="411"/>
      <c r="K202" s="412"/>
      <c r="L202" s="405"/>
      <c r="M202" s="556"/>
      <c r="N202" s="556"/>
      <c r="O202" s="556"/>
      <c r="P202" s="556"/>
      <c r="Q202" s="556"/>
      <c r="R202" s="556"/>
      <c r="S202" s="556"/>
      <c r="T202" s="556"/>
      <c r="U202" s="556"/>
      <c r="V202" s="556"/>
      <c r="W202" s="556"/>
      <c r="X202" s="557"/>
      <c r="Y202" s="408"/>
      <c r="Z202" s="409"/>
      <c r="AA202" s="409"/>
      <c r="AB202" s="410"/>
      <c r="AC202" s="402"/>
      <c r="AD202" s="411"/>
      <c r="AE202" s="411"/>
      <c r="AF202" s="411"/>
      <c r="AG202" s="412"/>
      <c r="AH202" s="405"/>
      <c r="AI202" s="556"/>
      <c r="AJ202" s="556"/>
      <c r="AK202" s="556"/>
      <c r="AL202" s="556"/>
      <c r="AM202" s="556"/>
      <c r="AN202" s="556"/>
      <c r="AO202" s="556"/>
      <c r="AP202" s="556"/>
      <c r="AQ202" s="556"/>
      <c r="AR202" s="556"/>
      <c r="AS202" s="556"/>
      <c r="AT202" s="557"/>
      <c r="AU202" s="408"/>
      <c r="AV202" s="409"/>
      <c r="AW202" s="409"/>
      <c r="AX202" s="558"/>
    </row>
    <row r="203" spans="1:50" ht="23.25" customHeight="1" thickBot="1" x14ac:dyDescent="0.2">
      <c r="A203" s="361"/>
      <c r="B203" s="362"/>
      <c r="C203" s="362"/>
      <c r="D203" s="362"/>
      <c r="E203" s="362"/>
      <c r="F203" s="363"/>
      <c r="G203" s="559" t="s">
        <v>22</v>
      </c>
      <c r="H203" s="560"/>
      <c r="I203" s="560"/>
      <c r="J203" s="560"/>
      <c r="K203" s="560"/>
      <c r="L203" s="561"/>
      <c r="M203" s="146"/>
      <c r="N203" s="146"/>
      <c r="O203" s="146"/>
      <c r="P203" s="146"/>
      <c r="Q203" s="146"/>
      <c r="R203" s="146"/>
      <c r="S203" s="146"/>
      <c r="T203" s="146"/>
      <c r="U203" s="146"/>
      <c r="V203" s="146"/>
      <c r="W203" s="146"/>
      <c r="X203" s="147"/>
      <c r="Y203" s="562">
        <f>SUM(Y193:AB202)</f>
        <v>2</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23.25" customHeight="1" x14ac:dyDescent="0.15">
      <c r="A204" s="361"/>
      <c r="B204" s="362"/>
      <c r="C204" s="362"/>
      <c r="D204" s="362"/>
      <c r="E204" s="362"/>
      <c r="F204" s="363"/>
      <c r="G204" s="367" t="s">
        <v>406</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3.2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2"/>
    </row>
    <row r="206" spans="1:50" ht="23.25" customHeight="1" x14ac:dyDescent="0.15">
      <c r="A206" s="361"/>
      <c r="B206" s="362"/>
      <c r="C206" s="362"/>
      <c r="D206" s="362"/>
      <c r="E206" s="362"/>
      <c r="F206" s="363"/>
      <c r="G206" s="352" t="s">
        <v>407</v>
      </c>
      <c r="H206" s="353"/>
      <c r="I206" s="353"/>
      <c r="J206" s="353"/>
      <c r="K206" s="354"/>
      <c r="L206" s="355" t="s">
        <v>418</v>
      </c>
      <c r="M206" s="356"/>
      <c r="N206" s="356"/>
      <c r="O206" s="356"/>
      <c r="P206" s="356"/>
      <c r="Q206" s="356"/>
      <c r="R206" s="356"/>
      <c r="S206" s="356"/>
      <c r="T206" s="356"/>
      <c r="U206" s="356"/>
      <c r="V206" s="356"/>
      <c r="W206" s="356"/>
      <c r="X206" s="357"/>
      <c r="Y206" s="387">
        <v>91</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3"/>
    </row>
    <row r="207" spans="1:50" ht="23.25" customHeight="1" x14ac:dyDescent="0.15">
      <c r="A207" s="361"/>
      <c r="B207" s="362"/>
      <c r="C207" s="362"/>
      <c r="D207" s="362"/>
      <c r="E207" s="362"/>
      <c r="F207" s="363"/>
      <c r="G207" s="402"/>
      <c r="H207" s="411"/>
      <c r="I207" s="411"/>
      <c r="J207" s="411"/>
      <c r="K207" s="412"/>
      <c r="L207" s="405"/>
      <c r="M207" s="556"/>
      <c r="N207" s="556"/>
      <c r="O207" s="556"/>
      <c r="P207" s="556"/>
      <c r="Q207" s="556"/>
      <c r="R207" s="556"/>
      <c r="S207" s="556"/>
      <c r="T207" s="556"/>
      <c r="U207" s="556"/>
      <c r="V207" s="556"/>
      <c r="W207" s="556"/>
      <c r="X207" s="557"/>
      <c r="Y207" s="408"/>
      <c r="Z207" s="409"/>
      <c r="AA207" s="409"/>
      <c r="AB207" s="410"/>
      <c r="AC207" s="402"/>
      <c r="AD207" s="411"/>
      <c r="AE207" s="411"/>
      <c r="AF207" s="411"/>
      <c r="AG207" s="412"/>
      <c r="AH207" s="405"/>
      <c r="AI207" s="556"/>
      <c r="AJ207" s="556"/>
      <c r="AK207" s="556"/>
      <c r="AL207" s="556"/>
      <c r="AM207" s="556"/>
      <c r="AN207" s="556"/>
      <c r="AO207" s="556"/>
      <c r="AP207" s="556"/>
      <c r="AQ207" s="556"/>
      <c r="AR207" s="556"/>
      <c r="AS207" s="556"/>
      <c r="AT207" s="557"/>
      <c r="AU207" s="408"/>
      <c r="AV207" s="409"/>
      <c r="AW207" s="409"/>
      <c r="AX207" s="558"/>
    </row>
    <row r="208" spans="1:50" ht="23.25" hidden="1" customHeight="1" x14ac:dyDescent="0.15">
      <c r="A208" s="361"/>
      <c r="B208" s="362"/>
      <c r="C208" s="362"/>
      <c r="D208" s="362"/>
      <c r="E208" s="362"/>
      <c r="F208" s="363"/>
      <c r="G208" s="402"/>
      <c r="H208" s="411"/>
      <c r="I208" s="411"/>
      <c r="J208" s="411"/>
      <c r="K208" s="412"/>
      <c r="L208" s="405"/>
      <c r="M208" s="556"/>
      <c r="N208" s="556"/>
      <c r="O208" s="556"/>
      <c r="P208" s="556"/>
      <c r="Q208" s="556"/>
      <c r="R208" s="556"/>
      <c r="S208" s="556"/>
      <c r="T208" s="556"/>
      <c r="U208" s="556"/>
      <c r="V208" s="556"/>
      <c r="W208" s="556"/>
      <c r="X208" s="557"/>
      <c r="Y208" s="408"/>
      <c r="Z208" s="409"/>
      <c r="AA208" s="409"/>
      <c r="AB208" s="410"/>
      <c r="AC208" s="402"/>
      <c r="AD208" s="411"/>
      <c r="AE208" s="411"/>
      <c r="AF208" s="411"/>
      <c r="AG208" s="412"/>
      <c r="AH208" s="405"/>
      <c r="AI208" s="556"/>
      <c r="AJ208" s="556"/>
      <c r="AK208" s="556"/>
      <c r="AL208" s="556"/>
      <c r="AM208" s="556"/>
      <c r="AN208" s="556"/>
      <c r="AO208" s="556"/>
      <c r="AP208" s="556"/>
      <c r="AQ208" s="556"/>
      <c r="AR208" s="556"/>
      <c r="AS208" s="556"/>
      <c r="AT208" s="557"/>
      <c r="AU208" s="408"/>
      <c r="AV208" s="409"/>
      <c r="AW208" s="409"/>
      <c r="AX208" s="558"/>
    </row>
    <row r="209" spans="1:50" ht="23.25" hidden="1" customHeight="1" x14ac:dyDescent="0.15">
      <c r="A209" s="361"/>
      <c r="B209" s="362"/>
      <c r="C209" s="362"/>
      <c r="D209" s="362"/>
      <c r="E209" s="362"/>
      <c r="F209" s="363"/>
      <c r="G209" s="402"/>
      <c r="H209" s="411"/>
      <c r="I209" s="411"/>
      <c r="J209" s="411"/>
      <c r="K209" s="412"/>
      <c r="L209" s="405"/>
      <c r="M209" s="556"/>
      <c r="N209" s="556"/>
      <c r="O209" s="556"/>
      <c r="P209" s="556"/>
      <c r="Q209" s="556"/>
      <c r="R209" s="556"/>
      <c r="S209" s="556"/>
      <c r="T209" s="556"/>
      <c r="U209" s="556"/>
      <c r="V209" s="556"/>
      <c r="W209" s="556"/>
      <c r="X209" s="557"/>
      <c r="Y209" s="408"/>
      <c r="Z209" s="409"/>
      <c r="AA209" s="409"/>
      <c r="AB209" s="410"/>
      <c r="AC209" s="402"/>
      <c r="AD209" s="411"/>
      <c r="AE209" s="411"/>
      <c r="AF209" s="411"/>
      <c r="AG209" s="412"/>
      <c r="AH209" s="405"/>
      <c r="AI209" s="556"/>
      <c r="AJ209" s="556"/>
      <c r="AK209" s="556"/>
      <c r="AL209" s="556"/>
      <c r="AM209" s="556"/>
      <c r="AN209" s="556"/>
      <c r="AO209" s="556"/>
      <c r="AP209" s="556"/>
      <c r="AQ209" s="556"/>
      <c r="AR209" s="556"/>
      <c r="AS209" s="556"/>
      <c r="AT209" s="557"/>
      <c r="AU209" s="408"/>
      <c r="AV209" s="409"/>
      <c r="AW209" s="409"/>
      <c r="AX209" s="558"/>
    </row>
    <row r="210" spans="1:50" ht="23.25" hidden="1" customHeight="1" x14ac:dyDescent="0.15">
      <c r="A210" s="361"/>
      <c r="B210" s="362"/>
      <c r="C210" s="362"/>
      <c r="D210" s="362"/>
      <c r="E210" s="362"/>
      <c r="F210" s="363"/>
      <c r="G210" s="402"/>
      <c r="H210" s="411"/>
      <c r="I210" s="411"/>
      <c r="J210" s="411"/>
      <c r="K210" s="412"/>
      <c r="L210" s="405"/>
      <c r="M210" s="556"/>
      <c r="N210" s="556"/>
      <c r="O210" s="556"/>
      <c r="P210" s="556"/>
      <c r="Q210" s="556"/>
      <c r="R210" s="556"/>
      <c r="S210" s="556"/>
      <c r="T210" s="556"/>
      <c r="U210" s="556"/>
      <c r="V210" s="556"/>
      <c r="W210" s="556"/>
      <c r="X210" s="557"/>
      <c r="Y210" s="408"/>
      <c r="Z210" s="409"/>
      <c r="AA210" s="409"/>
      <c r="AB210" s="410"/>
      <c r="AC210" s="402"/>
      <c r="AD210" s="411"/>
      <c r="AE210" s="411"/>
      <c r="AF210" s="411"/>
      <c r="AG210" s="412"/>
      <c r="AH210" s="405"/>
      <c r="AI210" s="556"/>
      <c r="AJ210" s="556"/>
      <c r="AK210" s="556"/>
      <c r="AL210" s="556"/>
      <c r="AM210" s="556"/>
      <c r="AN210" s="556"/>
      <c r="AO210" s="556"/>
      <c r="AP210" s="556"/>
      <c r="AQ210" s="556"/>
      <c r="AR210" s="556"/>
      <c r="AS210" s="556"/>
      <c r="AT210" s="557"/>
      <c r="AU210" s="408"/>
      <c r="AV210" s="409"/>
      <c r="AW210" s="409"/>
      <c r="AX210" s="558"/>
    </row>
    <row r="211" spans="1:50" ht="23.25" hidden="1" customHeight="1" x14ac:dyDescent="0.15">
      <c r="A211" s="361"/>
      <c r="B211" s="362"/>
      <c r="C211" s="362"/>
      <c r="D211" s="362"/>
      <c r="E211" s="362"/>
      <c r="F211" s="363"/>
      <c r="G211" s="402"/>
      <c r="H211" s="411"/>
      <c r="I211" s="411"/>
      <c r="J211" s="411"/>
      <c r="K211" s="412"/>
      <c r="L211" s="405"/>
      <c r="M211" s="556"/>
      <c r="N211" s="556"/>
      <c r="O211" s="556"/>
      <c r="P211" s="556"/>
      <c r="Q211" s="556"/>
      <c r="R211" s="556"/>
      <c r="S211" s="556"/>
      <c r="T211" s="556"/>
      <c r="U211" s="556"/>
      <c r="V211" s="556"/>
      <c r="W211" s="556"/>
      <c r="X211" s="557"/>
      <c r="Y211" s="408"/>
      <c r="Z211" s="409"/>
      <c r="AA211" s="409"/>
      <c r="AB211" s="410"/>
      <c r="AC211" s="402"/>
      <c r="AD211" s="411"/>
      <c r="AE211" s="411"/>
      <c r="AF211" s="411"/>
      <c r="AG211" s="412"/>
      <c r="AH211" s="405"/>
      <c r="AI211" s="556"/>
      <c r="AJ211" s="556"/>
      <c r="AK211" s="556"/>
      <c r="AL211" s="556"/>
      <c r="AM211" s="556"/>
      <c r="AN211" s="556"/>
      <c r="AO211" s="556"/>
      <c r="AP211" s="556"/>
      <c r="AQ211" s="556"/>
      <c r="AR211" s="556"/>
      <c r="AS211" s="556"/>
      <c r="AT211" s="557"/>
      <c r="AU211" s="408"/>
      <c r="AV211" s="409"/>
      <c r="AW211" s="409"/>
      <c r="AX211" s="558"/>
    </row>
    <row r="212" spans="1:50" ht="23.25" hidden="1" customHeight="1" x14ac:dyDescent="0.15">
      <c r="A212" s="361"/>
      <c r="B212" s="362"/>
      <c r="C212" s="362"/>
      <c r="D212" s="362"/>
      <c r="E212" s="362"/>
      <c r="F212" s="363"/>
      <c r="G212" s="402"/>
      <c r="H212" s="411"/>
      <c r="I212" s="411"/>
      <c r="J212" s="411"/>
      <c r="K212" s="412"/>
      <c r="L212" s="405"/>
      <c r="M212" s="556"/>
      <c r="N212" s="556"/>
      <c r="O212" s="556"/>
      <c r="P212" s="556"/>
      <c r="Q212" s="556"/>
      <c r="R212" s="556"/>
      <c r="S212" s="556"/>
      <c r="T212" s="556"/>
      <c r="U212" s="556"/>
      <c r="V212" s="556"/>
      <c r="W212" s="556"/>
      <c r="X212" s="557"/>
      <c r="Y212" s="408"/>
      <c r="Z212" s="409"/>
      <c r="AA212" s="409"/>
      <c r="AB212" s="410"/>
      <c r="AC212" s="402"/>
      <c r="AD212" s="411"/>
      <c r="AE212" s="411"/>
      <c r="AF212" s="411"/>
      <c r="AG212" s="412"/>
      <c r="AH212" s="405"/>
      <c r="AI212" s="556"/>
      <c r="AJ212" s="556"/>
      <c r="AK212" s="556"/>
      <c r="AL212" s="556"/>
      <c r="AM212" s="556"/>
      <c r="AN212" s="556"/>
      <c r="AO212" s="556"/>
      <c r="AP212" s="556"/>
      <c r="AQ212" s="556"/>
      <c r="AR212" s="556"/>
      <c r="AS212" s="556"/>
      <c r="AT212" s="557"/>
      <c r="AU212" s="408"/>
      <c r="AV212" s="409"/>
      <c r="AW212" s="409"/>
      <c r="AX212" s="558"/>
    </row>
    <row r="213" spans="1:50" ht="23.25" hidden="1" customHeight="1" x14ac:dyDescent="0.15">
      <c r="A213" s="361"/>
      <c r="B213" s="362"/>
      <c r="C213" s="362"/>
      <c r="D213" s="362"/>
      <c r="E213" s="362"/>
      <c r="F213" s="363"/>
      <c r="G213" s="402"/>
      <c r="H213" s="411"/>
      <c r="I213" s="411"/>
      <c r="J213" s="411"/>
      <c r="K213" s="412"/>
      <c r="L213" s="405"/>
      <c r="M213" s="556"/>
      <c r="N213" s="556"/>
      <c r="O213" s="556"/>
      <c r="P213" s="556"/>
      <c r="Q213" s="556"/>
      <c r="R213" s="556"/>
      <c r="S213" s="556"/>
      <c r="T213" s="556"/>
      <c r="U213" s="556"/>
      <c r="V213" s="556"/>
      <c r="W213" s="556"/>
      <c r="X213" s="557"/>
      <c r="Y213" s="408"/>
      <c r="Z213" s="409"/>
      <c r="AA213" s="409"/>
      <c r="AB213" s="410"/>
      <c r="AC213" s="402"/>
      <c r="AD213" s="411"/>
      <c r="AE213" s="411"/>
      <c r="AF213" s="411"/>
      <c r="AG213" s="412"/>
      <c r="AH213" s="405"/>
      <c r="AI213" s="556"/>
      <c r="AJ213" s="556"/>
      <c r="AK213" s="556"/>
      <c r="AL213" s="556"/>
      <c r="AM213" s="556"/>
      <c r="AN213" s="556"/>
      <c r="AO213" s="556"/>
      <c r="AP213" s="556"/>
      <c r="AQ213" s="556"/>
      <c r="AR213" s="556"/>
      <c r="AS213" s="556"/>
      <c r="AT213" s="557"/>
      <c r="AU213" s="408"/>
      <c r="AV213" s="409"/>
      <c r="AW213" s="409"/>
      <c r="AX213" s="558"/>
    </row>
    <row r="214" spans="1:50" ht="23.25" hidden="1" customHeight="1" x14ac:dyDescent="0.15">
      <c r="A214" s="361"/>
      <c r="B214" s="362"/>
      <c r="C214" s="362"/>
      <c r="D214" s="362"/>
      <c r="E214" s="362"/>
      <c r="F214" s="363"/>
      <c r="G214" s="402"/>
      <c r="H214" s="411"/>
      <c r="I214" s="411"/>
      <c r="J214" s="411"/>
      <c r="K214" s="412"/>
      <c r="L214" s="405"/>
      <c r="M214" s="556"/>
      <c r="N214" s="556"/>
      <c r="O214" s="556"/>
      <c r="P214" s="556"/>
      <c r="Q214" s="556"/>
      <c r="R214" s="556"/>
      <c r="S214" s="556"/>
      <c r="T214" s="556"/>
      <c r="U214" s="556"/>
      <c r="V214" s="556"/>
      <c r="W214" s="556"/>
      <c r="X214" s="557"/>
      <c r="Y214" s="408"/>
      <c r="Z214" s="409"/>
      <c r="AA214" s="409"/>
      <c r="AB214" s="410"/>
      <c r="AC214" s="402"/>
      <c r="AD214" s="411"/>
      <c r="AE214" s="411"/>
      <c r="AF214" s="411"/>
      <c r="AG214" s="412"/>
      <c r="AH214" s="405"/>
      <c r="AI214" s="556"/>
      <c r="AJ214" s="556"/>
      <c r="AK214" s="556"/>
      <c r="AL214" s="556"/>
      <c r="AM214" s="556"/>
      <c r="AN214" s="556"/>
      <c r="AO214" s="556"/>
      <c r="AP214" s="556"/>
      <c r="AQ214" s="556"/>
      <c r="AR214" s="556"/>
      <c r="AS214" s="556"/>
      <c r="AT214" s="557"/>
      <c r="AU214" s="408"/>
      <c r="AV214" s="409"/>
      <c r="AW214" s="409"/>
      <c r="AX214" s="558"/>
    </row>
    <row r="215" spans="1:50" ht="23.25" hidden="1" customHeight="1" x14ac:dyDescent="0.15">
      <c r="A215" s="361"/>
      <c r="B215" s="362"/>
      <c r="C215" s="362"/>
      <c r="D215" s="362"/>
      <c r="E215" s="362"/>
      <c r="F215" s="363"/>
      <c r="G215" s="402"/>
      <c r="H215" s="411"/>
      <c r="I215" s="411"/>
      <c r="J215" s="411"/>
      <c r="K215" s="412"/>
      <c r="L215" s="405"/>
      <c r="M215" s="556"/>
      <c r="N215" s="556"/>
      <c r="O215" s="556"/>
      <c r="P215" s="556"/>
      <c r="Q215" s="556"/>
      <c r="R215" s="556"/>
      <c r="S215" s="556"/>
      <c r="T215" s="556"/>
      <c r="U215" s="556"/>
      <c r="V215" s="556"/>
      <c r="W215" s="556"/>
      <c r="X215" s="557"/>
      <c r="Y215" s="408"/>
      <c r="Z215" s="409"/>
      <c r="AA215" s="409"/>
      <c r="AB215" s="410"/>
      <c r="AC215" s="402"/>
      <c r="AD215" s="411"/>
      <c r="AE215" s="411"/>
      <c r="AF215" s="411"/>
      <c r="AG215" s="412"/>
      <c r="AH215" s="405"/>
      <c r="AI215" s="556"/>
      <c r="AJ215" s="556"/>
      <c r="AK215" s="556"/>
      <c r="AL215" s="556"/>
      <c r="AM215" s="556"/>
      <c r="AN215" s="556"/>
      <c r="AO215" s="556"/>
      <c r="AP215" s="556"/>
      <c r="AQ215" s="556"/>
      <c r="AR215" s="556"/>
      <c r="AS215" s="556"/>
      <c r="AT215" s="557"/>
      <c r="AU215" s="408"/>
      <c r="AV215" s="409"/>
      <c r="AW215" s="409"/>
      <c r="AX215" s="558"/>
    </row>
    <row r="216" spans="1:50" ht="23.25" customHeight="1" x14ac:dyDescent="0.15">
      <c r="A216" s="361"/>
      <c r="B216" s="362"/>
      <c r="C216" s="362"/>
      <c r="D216" s="362"/>
      <c r="E216" s="362"/>
      <c r="F216" s="363"/>
      <c r="G216" s="559" t="s">
        <v>22</v>
      </c>
      <c r="H216" s="560"/>
      <c r="I216" s="560"/>
      <c r="J216" s="560"/>
      <c r="K216" s="560"/>
      <c r="L216" s="561"/>
      <c r="M216" s="146"/>
      <c r="N216" s="146"/>
      <c r="O216" s="146"/>
      <c r="P216" s="146"/>
      <c r="Q216" s="146"/>
      <c r="R216" s="146"/>
      <c r="S216" s="146"/>
      <c r="T216" s="146"/>
      <c r="U216" s="146"/>
      <c r="V216" s="146"/>
      <c r="W216" s="146"/>
      <c r="X216" s="147"/>
      <c r="Y216" s="562">
        <f>SUM(Y206:AB215)</f>
        <v>91</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23.25" hidden="1"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3.2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2"/>
    </row>
    <row r="219" spans="1:50" ht="23.2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3"/>
    </row>
    <row r="220" spans="1:50" ht="23.25" hidden="1" customHeight="1" x14ac:dyDescent="0.15">
      <c r="A220" s="361"/>
      <c r="B220" s="362"/>
      <c r="C220" s="362"/>
      <c r="D220" s="362"/>
      <c r="E220" s="362"/>
      <c r="F220" s="363"/>
      <c r="G220" s="402"/>
      <c r="H220" s="411"/>
      <c r="I220" s="411"/>
      <c r="J220" s="411"/>
      <c r="K220" s="412"/>
      <c r="L220" s="405"/>
      <c r="M220" s="556"/>
      <c r="N220" s="556"/>
      <c r="O220" s="556"/>
      <c r="P220" s="556"/>
      <c r="Q220" s="556"/>
      <c r="R220" s="556"/>
      <c r="S220" s="556"/>
      <c r="T220" s="556"/>
      <c r="U220" s="556"/>
      <c r="V220" s="556"/>
      <c r="W220" s="556"/>
      <c r="X220" s="557"/>
      <c r="Y220" s="408"/>
      <c r="Z220" s="409"/>
      <c r="AA220" s="409"/>
      <c r="AB220" s="410"/>
      <c r="AC220" s="402"/>
      <c r="AD220" s="411"/>
      <c r="AE220" s="411"/>
      <c r="AF220" s="411"/>
      <c r="AG220" s="412"/>
      <c r="AH220" s="405"/>
      <c r="AI220" s="556"/>
      <c r="AJ220" s="556"/>
      <c r="AK220" s="556"/>
      <c r="AL220" s="556"/>
      <c r="AM220" s="556"/>
      <c r="AN220" s="556"/>
      <c r="AO220" s="556"/>
      <c r="AP220" s="556"/>
      <c r="AQ220" s="556"/>
      <c r="AR220" s="556"/>
      <c r="AS220" s="556"/>
      <c r="AT220" s="557"/>
      <c r="AU220" s="408"/>
      <c r="AV220" s="409"/>
      <c r="AW220" s="409"/>
      <c r="AX220" s="558"/>
    </row>
    <row r="221" spans="1:50" ht="23.25" hidden="1" customHeight="1" x14ac:dyDescent="0.15">
      <c r="A221" s="361"/>
      <c r="B221" s="362"/>
      <c r="C221" s="362"/>
      <c r="D221" s="362"/>
      <c r="E221" s="362"/>
      <c r="F221" s="363"/>
      <c r="G221" s="402"/>
      <c r="H221" s="411"/>
      <c r="I221" s="411"/>
      <c r="J221" s="411"/>
      <c r="K221" s="412"/>
      <c r="L221" s="405"/>
      <c r="M221" s="556"/>
      <c r="N221" s="556"/>
      <c r="O221" s="556"/>
      <c r="P221" s="556"/>
      <c r="Q221" s="556"/>
      <c r="R221" s="556"/>
      <c r="S221" s="556"/>
      <c r="T221" s="556"/>
      <c r="U221" s="556"/>
      <c r="V221" s="556"/>
      <c r="W221" s="556"/>
      <c r="X221" s="557"/>
      <c r="Y221" s="408"/>
      <c r="Z221" s="409"/>
      <c r="AA221" s="409"/>
      <c r="AB221" s="410"/>
      <c r="AC221" s="402"/>
      <c r="AD221" s="411"/>
      <c r="AE221" s="411"/>
      <c r="AF221" s="411"/>
      <c r="AG221" s="412"/>
      <c r="AH221" s="405"/>
      <c r="AI221" s="556"/>
      <c r="AJ221" s="556"/>
      <c r="AK221" s="556"/>
      <c r="AL221" s="556"/>
      <c r="AM221" s="556"/>
      <c r="AN221" s="556"/>
      <c r="AO221" s="556"/>
      <c r="AP221" s="556"/>
      <c r="AQ221" s="556"/>
      <c r="AR221" s="556"/>
      <c r="AS221" s="556"/>
      <c r="AT221" s="557"/>
      <c r="AU221" s="408"/>
      <c r="AV221" s="409"/>
      <c r="AW221" s="409"/>
      <c r="AX221" s="558"/>
    </row>
    <row r="222" spans="1:50" ht="23.25" hidden="1" customHeight="1" x14ac:dyDescent="0.15">
      <c r="A222" s="361"/>
      <c r="B222" s="362"/>
      <c r="C222" s="362"/>
      <c r="D222" s="362"/>
      <c r="E222" s="362"/>
      <c r="F222" s="363"/>
      <c r="G222" s="402"/>
      <c r="H222" s="411"/>
      <c r="I222" s="411"/>
      <c r="J222" s="411"/>
      <c r="K222" s="412"/>
      <c r="L222" s="405"/>
      <c r="M222" s="556"/>
      <c r="N222" s="556"/>
      <c r="O222" s="556"/>
      <c r="P222" s="556"/>
      <c r="Q222" s="556"/>
      <c r="R222" s="556"/>
      <c r="S222" s="556"/>
      <c r="T222" s="556"/>
      <c r="U222" s="556"/>
      <c r="V222" s="556"/>
      <c r="W222" s="556"/>
      <c r="X222" s="557"/>
      <c r="Y222" s="408"/>
      <c r="Z222" s="409"/>
      <c r="AA222" s="409"/>
      <c r="AB222" s="410"/>
      <c r="AC222" s="402"/>
      <c r="AD222" s="411"/>
      <c r="AE222" s="411"/>
      <c r="AF222" s="411"/>
      <c r="AG222" s="412"/>
      <c r="AH222" s="405"/>
      <c r="AI222" s="556"/>
      <c r="AJ222" s="556"/>
      <c r="AK222" s="556"/>
      <c r="AL222" s="556"/>
      <c r="AM222" s="556"/>
      <c r="AN222" s="556"/>
      <c r="AO222" s="556"/>
      <c r="AP222" s="556"/>
      <c r="AQ222" s="556"/>
      <c r="AR222" s="556"/>
      <c r="AS222" s="556"/>
      <c r="AT222" s="557"/>
      <c r="AU222" s="408"/>
      <c r="AV222" s="409"/>
      <c r="AW222" s="409"/>
      <c r="AX222" s="558"/>
    </row>
    <row r="223" spans="1:50" ht="23.25" hidden="1" customHeight="1" x14ac:dyDescent="0.15">
      <c r="A223" s="361"/>
      <c r="B223" s="362"/>
      <c r="C223" s="362"/>
      <c r="D223" s="362"/>
      <c r="E223" s="362"/>
      <c r="F223" s="363"/>
      <c r="G223" s="402"/>
      <c r="H223" s="411"/>
      <c r="I223" s="411"/>
      <c r="J223" s="411"/>
      <c r="K223" s="412"/>
      <c r="L223" s="405"/>
      <c r="M223" s="556"/>
      <c r="N223" s="556"/>
      <c r="O223" s="556"/>
      <c r="P223" s="556"/>
      <c r="Q223" s="556"/>
      <c r="R223" s="556"/>
      <c r="S223" s="556"/>
      <c r="T223" s="556"/>
      <c r="U223" s="556"/>
      <c r="V223" s="556"/>
      <c r="W223" s="556"/>
      <c r="X223" s="557"/>
      <c r="Y223" s="408"/>
      <c r="Z223" s="409"/>
      <c r="AA223" s="409"/>
      <c r="AB223" s="410"/>
      <c r="AC223" s="402"/>
      <c r="AD223" s="411"/>
      <c r="AE223" s="411"/>
      <c r="AF223" s="411"/>
      <c r="AG223" s="412"/>
      <c r="AH223" s="405"/>
      <c r="AI223" s="556"/>
      <c r="AJ223" s="556"/>
      <c r="AK223" s="556"/>
      <c r="AL223" s="556"/>
      <c r="AM223" s="556"/>
      <c r="AN223" s="556"/>
      <c r="AO223" s="556"/>
      <c r="AP223" s="556"/>
      <c r="AQ223" s="556"/>
      <c r="AR223" s="556"/>
      <c r="AS223" s="556"/>
      <c r="AT223" s="557"/>
      <c r="AU223" s="408"/>
      <c r="AV223" s="409"/>
      <c r="AW223" s="409"/>
      <c r="AX223" s="558"/>
    </row>
    <row r="224" spans="1:50" ht="23.25" hidden="1" customHeight="1" x14ac:dyDescent="0.15">
      <c r="A224" s="361"/>
      <c r="B224" s="362"/>
      <c r="C224" s="362"/>
      <c r="D224" s="362"/>
      <c r="E224" s="362"/>
      <c r="F224" s="363"/>
      <c r="G224" s="402"/>
      <c r="H224" s="411"/>
      <c r="I224" s="411"/>
      <c r="J224" s="411"/>
      <c r="K224" s="412"/>
      <c r="L224" s="405"/>
      <c r="M224" s="556"/>
      <c r="N224" s="556"/>
      <c r="O224" s="556"/>
      <c r="P224" s="556"/>
      <c r="Q224" s="556"/>
      <c r="R224" s="556"/>
      <c r="S224" s="556"/>
      <c r="T224" s="556"/>
      <c r="U224" s="556"/>
      <c r="V224" s="556"/>
      <c r="W224" s="556"/>
      <c r="X224" s="557"/>
      <c r="Y224" s="408"/>
      <c r="Z224" s="409"/>
      <c r="AA224" s="409"/>
      <c r="AB224" s="410"/>
      <c r="AC224" s="402"/>
      <c r="AD224" s="411"/>
      <c r="AE224" s="411"/>
      <c r="AF224" s="411"/>
      <c r="AG224" s="412"/>
      <c r="AH224" s="405"/>
      <c r="AI224" s="556"/>
      <c r="AJ224" s="556"/>
      <c r="AK224" s="556"/>
      <c r="AL224" s="556"/>
      <c r="AM224" s="556"/>
      <c r="AN224" s="556"/>
      <c r="AO224" s="556"/>
      <c r="AP224" s="556"/>
      <c r="AQ224" s="556"/>
      <c r="AR224" s="556"/>
      <c r="AS224" s="556"/>
      <c r="AT224" s="557"/>
      <c r="AU224" s="408"/>
      <c r="AV224" s="409"/>
      <c r="AW224" s="409"/>
      <c r="AX224" s="558"/>
    </row>
    <row r="225" spans="1:50" ht="23.25" hidden="1" customHeight="1" x14ac:dyDescent="0.15">
      <c r="A225" s="361"/>
      <c r="B225" s="362"/>
      <c r="C225" s="362"/>
      <c r="D225" s="362"/>
      <c r="E225" s="362"/>
      <c r="F225" s="363"/>
      <c r="G225" s="402"/>
      <c r="H225" s="411"/>
      <c r="I225" s="411"/>
      <c r="J225" s="411"/>
      <c r="K225" s="412"/>
      <c r="L225" s="405"/>
      <c r="M225" s="556"/>
      <c r="N225" s="556"/>
      <c r="O225" s="556"/>
      <c r="P225" s="556"/>
      <c r="Q225" s="556"/>
      <c r="R225" s="556"/>
      <c r="S225" s="556"/>
      <c r="T225" s="556"/>
      <c r="U225" s="556"/>
      <c r="V225" s="556"/>
      <c r="W225" s="556"/>
      <c r="X225" s="557"/>
      <c r="Y225" s="408"/>
      <c r="Z225" s="409"/>
      <c r="AA225" s="409"/>
      <c r="AB225" s="410"/>
      <c r="AC225" s="402"/>
      <c r="AD225" s="411"/>
      <c r="AE225" s="411"/>
      <c r="AF225" s="411"/>
      <c r="AG225" s="412"/>
      <c r="AH225" s="405"/>
      <c r="AI225" s="556"/>
      <c r="AJ225" s="556"/>
      <c r="AK225" s="556"/>
      <c r="AL225" s="556"/>
      <c r="AM225" s="556"/>
      <c r="AN225" s="556"/>
      <c r="AO225" s="556"/>
      <c r="AP225" s="556"/>
      <c r="AQ225" s="556"/>
      <c r="AR225" s="556"/>
      <c r="AS225" s="556"/>
      <c r="AT225" s="557"/>
      <c r="AU225" s="408"/>
      <c r="AV225" s="409"/>
      <c r="AW225" s="409"/>
      <c r="AX225" s="558"/>
    </row>
    <row r="226" spans="1:50" ht="23.25" hidden="1" customHeight="1" x14ac:dyDescent="0.15">
      <c r="A226" s="361"/>
      <c r="B226" s="362"/>
      <c r="C226" s="362"/>
      <c r="D226" s="362"/>
      <c r="E226" s="362"/>
      <c r="F226" s="363"/>
      <c r="G226" s="402"/>
      <c r="H226" s="411"/>
      <c r="I226" s="411"/>
      <c r="J226" s="411"/>
      <c r="K226" s="412"/>
      <c r="L226" s="405"/>
      <c r="M226" s="556"/>
      <c r="N226" s="556"/>
      <c r="O226" s="556"/>
      <c r="P226" s="556"/>
      <c r="Q226" s="556"/>
      <c r="R226" s="556"/>
      <c r="S226" s="556"/>
      <c r="T226" s="556"/>
      <c r="U226" s="556"/>
      <c r="V226" s="556"/>
      <c r="W226" s="556"/>
      <c r="X226" s="557"/>
      <c r="Y226" s="408"/>
      <c r="Z226" s="409"/>
      <c r="AA226" s="409"/>
      <c r="AB226" s="410"/>
      <c r="AC226" s="402"/>
      <c r="AD226" s="411"/>
      <c r="AE226" s="411"/>
      <c r="AF226" s="411"/>
      <c r="AG226" s="412"/>
      <c r="AH226" s="405"/>
      <c r="AI226" s="556"/>
      <c r="AJ226" s="556"/>
      <c r="AK226" s="556"/>
      <c r="AL226" s="556"/>
      <c r="AM226" s="556"/>
      <c r="AN226" s="556"/>
      <c r="AO226" s="556"/>
      <c r="AP226" s="556"/>
      <c r="AQ226" s="556"/>
      <c r="AR226" s="556"/>
      <c r="AS226" s="556"/>
      <c r="AT226" s="557"/>
      <c r="AU226" s="408"/>
      <c r="AV226" s="409"/>
      <c r="AW226" s="409"/>
      <c r="AX226" s="558"/>
    </row>
    <row r="227" spans="1:50" ht="23.25" hidden="1" customHeight="1" x14ac:dyDescent="0.15">
      <c r="A227" s="361"/>
      <c r="B227" s="362"/>
      <c r="C227" s="362"/>
      <c r="D227" s="362"/>
      <c r="E227" s="362"/>
      <c r="F227" s="363"/>
      <c r="G227" s="402"/>
      <c r="H227" s="411"/>
      <c r="I227" s="411"/>
      <c r="J227" s="411"/>
      <c r="K227" s="412"/>
      <c r="L227" s="405"/>
      <c r="M227" s="556"/>
      <c r="N227" s="556"/>
      <c r="O227" s="556"/>
      <c r="P227" s="556"/>
      <c r="Q227" s="556"/>
      <c r="R227" s="556"/>
      <c r="S227" s="556"/>
      <c r="T227" s="556"/>
      <c r="U227" s="556"/>
      <c r="V227" s="556"/>
      <c r="W227" s="556"/>
      <c r="X227" s="557"/>
      <c r="Y227" s="408"/>
      <c r="Z227" s="409"/>
      <c r="AA227" s="409"/>
      <c r="AB227" s="410"/>
      <c r="AC227" s="402"/>
      <c r="AD227" s="411"/>
      <c r="AE227" s="411"/>
      <c r="AF227" s="411"/>
      <c r="AG227" s="412"/>
      <c r="AH227" s="405"/>
      <c r="AI227" s="556"/>
      <c r="AJ227" s="556"/>
      <c r="AK227" s="556"/>
      <c r="AL227" s="556"/>
      <c r="AM227" s="556"/>
      <c r="AN227" s="556"/>
      <c r="AO227" s="556"/>
      <c r="AP227" s="556"/>
      <c r="AQ227" s="556"/>
      <c r="AR227" s="556"/>
      <c r="AS227" s="556"/>
      <c r="AT227" s="557"/>
      <c r="AU227" s="408"/>
      <c r="AV227" s="409"/>
      <c r="AW227" s="409"/>
      <c r="AX227" s="558"/>
    </row>
    <row r="228" spans="1:50" ht="23.25" hidden="1" customHeight="1" x14ac:dyDescent="0.15">
      <c r="A228" s="361"/>
      <c r="B228" s="362"/>
      <c r="C228" s="362"/>
      <c r="D228" s="362"/>
      <c r="E228" s="362"/>
      <c r="F228" s="363"/>
      <c r="G228" s="402"/>
      <c r="H228" s="411"/>
      <c r="I228" s="411"/>
      <c r="J228" s="411"/>
      <c r="K228" s="412"/>
      <c r="L228" s="405"/>
      <c r="M228" s="556"/>
      <c r="N228" s="556"/>
      <c r="O228" s="556"/>
      <c r="P228" s="556"/>
      <c r="Q228" s="556"/>
      <c r="R228" s="556"/>
      <c r="S228" s="556"/>
      <c r="T228" s="556"/>
      <c r="U228" s="556"/>
      <c r="V228" s="556"/>
      <c r="W228" s="556"/>
      <c r="X228" s="557"/>
      <c r="Y228" s="408"/>
      <c r="Z228" s="409"/>
      <c r="AA228" s="409"/>
      <c r="AB228" s="410"/>
      <c r="AC228" s="402"/>
      <c r="AD228" s="411"/>
      <c r="AE228" s="411"/>
      <c r="AF228" s="411"/>
      <c r="AG228" s="412"/>
      <c r="AH228" s="405"/>
      <c r="AI228" s="556"/>
      <c r="AJ228" s="556"/>
      <c r="AK228" s="556"/>
      <c r="AL228" s="556"/>
      <c r="AM228" s="556"/>
      <c r="AN228" s="556"/>
      <c r="AO228" s="556"/>
      <c r="AP228" s="556"/>
      <c r="AQ228" s="556"/>
      <c r="AR228" s="556"/>
      <c r="AS228" s="556"/>
      <c r="AT228" s="557"/>
      <c r="AU228" s="408"/>
      <c r="AV228" s="409"/>
      <c r="AW228" s="409"/>
      <c r="AX228" s="558"/>
    </row>
    <row r="229" spans="1:50" ht="23.25" hidden="1" customHeight="1" x14ac:dyDescent="0.15">
      <c r="A229" s="361"/>
      <c r="B229" s="362"/>
      <c r="C229" s="362"/>
      <c r="D229" s="362"/>
      <c r="E229" s="362"/>
      <c r="F229" s="363"/>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3.25" hidden="1"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5" t="s">
        <v>33</v>
      </c>
      <c r="AL235" s="232"/>
      <c r="AM235" s="232"/>
      <c r="AN235" s="232"/>
      <c r="AO235" s="232"/>
      <c r="AP235" s="232"/>
      <c r="AQ235" s="232" t="s">
        <v>23</v>
      </c>
      <c r="AR235" s="232"/>
      <c r="AS235" s="232"/>
      <c r="AT235" s="232"/>
      <c r="AU235" s="83" t="s">
        <v>24</v>
      </c>
      <c r="AV235" s="84"/>
      <c r="AW235" s="84"/>
      <c r="AX235" s="576"/>
    </row>
    <row r="236" spans="1:50" ht="24" customHeight="1" x14ac:dyDescent="0.15">
      <c r="A236" s="569">
        <v>1</v>
      </c>
      <c r="B236" s="569">
        <v>1</v>
      </c>
      <c r="C236" s="571" t="s">
        <v>409</v>
      </c>
      <c r="D236" s="570"/>
      <c r="E236" s="570"/>
      <c r="F236" s="570"/>
      <c r="G236" s="570"/>
      <c r="H236" s="570"/>
      <c r="I236" s="570"/>
      <c r="J236" s="570"/>
      <c r="K236" s="570"/>
      <c r="L236" s="570"/>
      <c r="M236" s="571" t="s">
        <v>410</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226</v>
      </c>
      <c r="AL236" s="573"/>
      <c r="AM236" s="573"/>
      <c r="AN236" s="573"/>
      <c r="AO236" s="573"/>
      <c r="AP236" s="574"/>
      <c r="AQ236" s="571" t="s">
        <v>432</v>
      </c>
      <c r="AR236" s="570"/>
      <c r="AS236" s="570"/>
      <c r="AT236" s="570"/>
      <c r="AU236" s="572" t="s">
        <v>411</v>
      </c>
      <c r="AV236" s="573"/>
      <c r="AW236" s="573"/>
      <c r="AX236" s="574"/>
    </row>
    <row r="237" spans="1:50" ht="24" hidden="1"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hidden="1" customHeight="1" x14ac:dyDescent="0.15">
      <c r="A238" s="569">
        <v>3</v>
      </c>
      <c r="B238" s="569">
        <v>1</v>
      </c>
      <c r="C238" s="570"/>
      <c r="D238" s="570"/>
      <c r="E238" s="570"/>
      <c r="F238" s="570"/>
      <c r="G238" s="570"/>
      <c r="H238" s="570"/>
      <c r="I238" s="570"/>
      <c r="J238" s="570"/>
      <c r="K238" s="570"/>
      <c r="L238" s="570"/>
      <c r="M238" s="679"/>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0"/>
      <c r="AK238" s="572"/>
      <c r="AL238" s="573"/>
      <c r="AM238" s="573"/>
      <c r="AN238" s="573"/>
      <c r="AO238" s="573"/>
      <c r="AP238" s="574"/>
      <c r="AQ238" s="571"/>
      <c r="AR238" s="570"/>
      <c r="AS238" s="570"/>
      <c r="AT238" s="570"/>
      <c r="AU238" s="572"/>
      <c r="AV238" s="573"/>
      <c r="AW238" s="573"/>
      <c r="AX238" s="574"/>
    </row>
    <row r="239" spans="1:50" ht="24" hidden="1"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hidden="1"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5" t="s">
        <v>368</v>
      </c>
      <c r="AL268" s="232"/>
      <c r="AM268" s="232"/>
      <c r="AN268" s="232"/>
      <c r="AO268" s="232"/>
      <c r="AP268" s="232"/>
      <c r="AQ268" s="232" t="s">
        <v>23</v>
      </c>
      <c r="AR268" s="232"/>
      <c r="AS268" s="232"/>
      <c r="AT268" s="232"/>
      <c r="AU268" s="83" t="s">
        <v>24</v>
      </c>
      <c r="AV268" s="84"/>
      <c r="AW268" s="84"/>
      <c r="AX268" s="576"/>
    </row>
    <row r="269" spans="1:50" ht="24" customHeight="1" x14ac:dyDescent="0.15">
      <c r="A269" s="569">
        <v>1</v>
      </c>
      <c r="B269" s="569">
        <v>1</v>
      </c>
      <c r="C269" s="571" t="s">
        <v>412</v>
      </c>
      <c r="D269" s="570"/>
      <c r="E269" s="570"/>
      <c r="F269" s="570"/>
      <c r="G269" s="570"/>
      <c r="H269" s="570"/>
      <c r="I269" s="570"/>
      <c r="J269" s="570"/>
      <c r="K269" s="570"/>
      <c r="L269" s="570"/>
      <c r="M269" s="571" t="s">
        <v>413</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v>2</v>
      </c>
      <c r="AL269" s="573"/>
      <c r="AM269" s="573"/>
      <c r="AN269" s="573"/>
      <c r="AO269" s="573"/>
      <c r="AP269" s="574"/>
      <c r="AQ269" s="571" t="s">
        <v>431</v>
      </c>
      <c r="AR269" s="570"/>
      <c r="AS269" s="570"/>
      <c r="AT269" s="570"/>
      <c r="AU269" s="572" t="s">
        <v>396</v>
      </c>
      <c r="AV269" s="573"/>
      <c r="AW269" s="573"/>
      <c r="AX269" s="574"/>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5" t="s">
        <v>368</v>
      </c>
      <c r="AL301" s="232"/>
      <c r="AM301" s="232"/>
      <c r="AN301" s="232"/>
      <c r="AO301" s="232"/>
      <c r="AP301" s="232"/>
      <c r="AQ301" s="232" t="s">
        <v>23</v>
      </c>
      <c r="AR301" s="232"/>
      <c r="AS301" s="232"/>
      <c r="AT301" s="232"/>
      <c r="AU301" s="83" t="s">
        <v>24</v>
      </c>
      <c r="AV301" s="84"/>
      <c r="AW301" s="84"/>
      <c r="AX301" s="576"/>
    </row>
    <row r="302" spans="1:50" ht="24" customHeight="1" x14ac:dyDescent="0.15">
      <c r="A302" s="569">
        <v>1</v>
      </c>
      <c r="B302" s="569">
        <v>1</v>
      </c>
      <c r="C302" s="571" t="s">
        <v>414</v>
      </c>
      <c r="D302" s="570"/>
      <c r="E302" s="570"/>
      <c r="F302" s="570"/>
      <c r="G302" s="570"/>
      <c r="H302" s="570"/>
      <c r="I302" s="570"/>
      <c r="J302" s="570"/>
      <c r="K302" s="570"/>
      <c r="L302" s="570"/>
      <c r="M302" s="571" t="s">
        <v>408</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v>91</v>
      </c>
      <c r="AL302" s="573"/>
      <c r="AM302" s="573"/>
      <c r="AN302" s="573"/>
      <c r="AO302" s="573"/>
      <c r="AP302" s="574"/>
      <c r="AQ302" s="571" t="s">
        <v>431</v>
      </c>
      <c r="AR302" s="570"/>
      <c r="AS302" s="570"/>
      <c r="AT302" s="570"/>
      <c r="AU302" s="572" t="s">
        <v>396</v>
      </c>
      <c r="AV302" s="573"/>
      <c r="AW302" s="573"/>
      <c r="AX302" s="574"/>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5" t="s">
        <v>368</v>
      </c>
      <c r="AL334" s="232"/>
      <c r="AM334" s="232"/>
      <c r="AN334" s="232"/>
      <c r="AO334" s="232"/>
      <c r="AP334" s="232"/>
      <c r="AQ334" s="232" t="s">
        <v>23</v>
      </c>
      <c r="AR334" s="232"/>
      <c r="AS334" s="232"/>
      <c r="AT334" s="232"/>
      <c r="AU334" s="83" t="s">
        <v>24</v>
      </c>
      <c r="AV334" s="84"/>
      <c r="AW334" s="84"/>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5" t="s">
        <v>368</v>
      </c>
      <c r="AL367" s="232"/>
      <c r="AM367" s="232"/>
      <c r="AN367" s="232"/>
      <c r="AO367" s="232"/>
      <c r="AP367" s="232"/>
      <c r="AQ367" s="232" t="s">
        <v>23</v>
      </c>
      <c r="AR367" s="232"/>
      <c r="AS367" s="232"/>
      <c r="AT367" s="232"/>
      <c r="AU367" s="83" t="s">
        <v>24</v>
      </c>
      <c r="AV367" s="84"/>
      <c r="AW367" s="84"/>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5" t="s">
        <v>368</v>
      </c>
      <c r="AL400" s="232"/>
      <c r="AM400" s="232"/>
      <c r="AN400" s="232"/>
      <c r="AO400" s="232"/>
      <c r="AP400" s="232"/>
      <c r="AQ400" s="232" t="s">
        <v>23</v>
      </c>
      <c r="AR400" s="232"/>
      <c r="AS400" s="232"/>
      <c r="AT400" s="232"/>
      <c r="AU400" s="83" t="s">
        <v>24</v>
      </c>
      <c r="AV400" s="84"/>
      <c r="AW400" s="84"/>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5" t="s">
        <v>368</v>
      </c>
      <c r="AL433" s="232"/>
      <c r="AM433" s="232"/>
      <c r="AN433" s="232"/>
      <c r="AO433" s="232"/>
      <c r="AP433" s="232"/>
      <c r="AQ433" s="232" t="s">
        <v>23</v>
      </c>
      <c r="AR433" s="232"/>
      <c r="AS433" s="232"/>
      <c r="AT433" s="232"/>
      <c r="AU433" s="83" t="s">
        <v>24</v>
      </c>
      <c r="AV433" s="84"/>
      <c r="AW433" s="84"/>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5" t="s">
        <v>368</v>
      </c>
      <c r="AL466" s="232"/>
      <c r="AM466" s="232"/>
      <c r="AN466" s="232"/>
      <c r="AO466" s="232"/>
      <c r="AP466" s="232"/>
      <c r="AQ466" s="232" t="s">
        <v>23</v>
      </c>
      <c r="AR466" s="232"/>
      <c r="AS466" s="232"/>
      <c r="AT466" s="232"/>
      <c r="AU466" s="83" t="s">
        <v>24</v>
      </c>
      <c r="AV466" s="84"/>
      <c r="AW466" s="84"/>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1" priority="557">
      <formula>IF(RIGHT(TEXT(P14,"0.#"),1)=".",FALSE,TRUE)</formula>
    </cfRule>
    <cfRule type="expression" dxfId="210" priority="558">
      <formula>IF(RIGHT(TEXT(P14,"0.#"),1)=".",TRUE,FALSE)</formula>
    </cfRule>
  </conditionalFormatting>
  <conditionalFormatting sqref="AE23:AI23">
    <cfRule type="expression" dxfId="209" priority="547">
      <formula>IF(RIGHT(TEXT(AE23,"0.#"),1)=".",FALSE,TRUE)</formula>
    </cfRule>
    <cfRule type="expression" dxfId="208" priority="548">
      <formula>IF(RIGHT(TEXT(AE23,"0.#"),1)=".",TRUE,FALSE)</formula>
    </cfRule>
  </conditionalFormatting>
  <conditionalFormatting sqref="AE69:AX69">
    <cfRule type="expression" dxfId="207" priority="479">
      <formula>IF(RIGHT(TEXT(AE69,"0.#"),1)=".",FALSE,TRUE)</formula>
    </cfRule>
    <cfRule type="expression" dxfId="206" priority="480">
      <formula>IF(RIGHT(TEXT(AE69,"0.#"),1)=".",TRUE,FALSE)</formula>
    </cfRule>
  </conditionalFormatting>
  <conditionalFormatting sqref="AE83:AI83">
    <cfRule type="expression" dxfId="205" priority="461">
      <formula>IF(RIGHT(TEXT(AE83,"0.#"),1)=".",FALSE,TRUE)</formula>
    </cfRule>
    <cfRule type="expression" dxfId="204" priority="462">
      <formula>IF(RIGHT(TEXT(AE83,"0.#"),1)=".",TRUE,FALSE)</formula>
    </cfRule>
  </conditionalFormatting>
  <conditionalFormatting sqref="AJ83:AX83">
    <cfRule type="expression" dxfId="203" priority="459">
      <formula>IF(RIGHT(TEXT(AJ83,"0.#"),1)=".",FALSE,TRUE)</formula>
    </cfRule>
    <cfRule type="expression" dxfId="202" priority="460">
      <formula>IF(RIGHT(TEXT(AJ83,"0.#"),1)=".",TRUE,FALSE)</formula>
    </cfRule>
  </conditionalFormatting>
  <conditionalFormatting sqref="L99">
    <cfRule type="expression" dxfId="201" priority="439">
      <formula>IF(RIGHT(TEXT(L99,"0.#"),1)=".",FALSE,TRUE)</formula>
    </cfRule>
    <cfRule type="expression" dxfId="200" priority="440">
      <formula>IF(RIGHT(TEXT(L99,"0.#"),1)=".",TRUE,FALSE)</formula>
    </cfRule>
  </conditionalFormatting>
  <conditionalFormatting sqref="L104">
    <cfRule type="expression" dxfId="199" priority="437">
      <formula>IF(RIGHT(TEXT(L104,"0.#"),1)=".",FALSE,TRUE)</formula>
    </cfRule>
    <cfRule type="expression" dxfId="198" priority="438">
      <formula>IF(RIGHT(TEXT(L104,"0.#"),1)=".",TRUE,FALSE)</formula>
    </cfRule>
  </conditionalFormatting>
  <conditionalFormatting sqref="R104">
    <cfRule type="expression" dxfId="197" priority="435">
      <formula>IF(RIGHT(TEXT(R104,"0.#"),1)=".",FALSE,TRUE)</formula>
    </cfRule>
    <cfRule type="expression" dxfId="196" priority="436">
      <formula>IF(RIGHT(TEXT(R104,"0.#"),1)=".",TRUE,FALSE)</formula>
    </cfRule>
  </conditionalFormatting>
  <conditionalFormatting sqref="P18:AX18">
    <cfRule type="expression" dxfId="195" priority="433">
      <formula>IF(RIGHT(TEXT(P18,"0.#"),1)=".",FALSE,TRUE)</formula>
    </cfRule>
    <cfRule type="expression" dxfId="194" priority="434">
      <formula>IF(RIGHT(TEXT(P18,"0.#"),1)=".",TRUE,FALSE)</formula>
    </cfRule>
  </conditionalFormatting>
  <conditionalFormatting sqref="Y190">
    <cfRule type="expression" dxfId="193" priority="425">
      <formula>IF(RIGHT(TEXT(Y190,"0.#"),1)=".",FALSE,TRUE)</formula>
    </cfRule>
    <cfRule type="expression" dxfId="192" priority="426">
      <formula>IF(RIGHT(TEXT(Y190,"0.#"),1)=".",TRUE,FALSE)</formula>
    </cfRule>
  </conditionalFormatting>
  <conditionalFormatting sqref="AK236">
    <cfRule type="expression" dxfId="191" priority="347">
      <formula>IF(RIGHT(TEXT(AK236,"0.#"),1)=".",FALSE,TRUE)</formula>
    </cfRule>
    <cfRule type="expression" dxfId="190" priority="348">
      <formula>IF(RIGHT(TEXT(AK236,"0.#"),1)=".",TRUE,FALSE)</formula>
    </cfRule>
  </conditionalFormatting>
  <conditionalFormatting sqref="AE54:AI54">
    <cfRule type="expression" dxfId="189" priority="297">
      <formula>IF(RIGHT(TEXT(AE54,"0.#"),1)=".",FALSE,TRUE)</formula>
    </cfRule>
    <cfRule type="expression" dxfId="188" priority="298">
      <formula>IF(RIGHT(TEXT(AE54,"0.#"),1)=".",TRUE,FALSE)</formula>
    </cfRule>
  </conditionalFormatting>
  <conditionalFormatting sqref="P16:AQ17 P15:AX15 P13:AX13">
    <cfRule type="expression" dxfId="187" priority="255">
      <formula>IF(RIGHT(TEXT(P13,"0.#"),1)=".",FALSE,TRUE)</formula>
    </cfRule>
    <cfRule type="expression" dxfId="186" priority="256">
      <formula>IF(RIGHT(TEXT(P13,"0.#"),1)=".",TRUE,FALSE)</formula>
    </cfRule>
  </conditionalFormatting>
  <conditionalFormatting sqref="P19:AJ19">
    <cfRule type="expression" dxfId="185" priority="253">
      <formula>IF(RIGHT(TEXT(P19,"0.#"),1)=".",FALSE,TRUE)</formula>
    </cfRule>
    <cfRule type="expression" dxfId="184" priority="254">
      <formula>IF(RIGHT(TEXT(P19,"0.#"),1)=".",TRUE,FALSE)</formula>
    </cfRule>
  </conditionalFormatting>
  <conditionalFormatting sqref="AE55:AX55 AJ54:AS54">
    <cfRule type="expression" dxfId="183" priority="249">
      <formula>IF(RIGHT(TEXT(AE54,"0.#"),1)=".",FALSE,TRUE)</formula>
    </cfRule>
    <cfRule type="expression" dxfId="182" priority="250">
      <formula>IF(RIGHT(TEXT(AE54,"0.#"),1)=".",TRUE,FALSE)</formula>
    </cfRule>
  </conditionalFormatting>
  <conditionalFormatting sqref="AE68:AS68">
    <cfRule type="expression" dxfId="181" priority="245">
      <formula>IF(RIGHT(TEXT(AE68,"0.#"),1)=".",FALSE,TRUE)</formula>
    </cfRule>
    <cfRule type="expression" dxfId="180" priority="246">
      <formula>IF(RIGHT(TEXT(AE68,"0.#"),1)=".",TRUE,FALSE)</formula>
    </cfRule>
  </conditionalFormatting>
  <conditionalFormatting sqref="AE95:AI95 AE92:AI92 AE89:AI89 AE86:AI86">
    <cfRule type="expression" dxfId="179" priority="243">
      <formula>IF(RIGHT(TEXT(AE86,"0.#"),1)=".",FALSE,TRUE)</formula>
    </cfRule>
    <cfRule type="expression" dxfId="178" priority="244">
      <formula>IF(RIGHT(TEXT(AE86,"0.#"),1)=".",TRUE,FALSE)</formula>
    </cfRule>
  </conditionalFormatting>
  <conditionalFormatting sqref="AJ95:AX95 AJ92:AX92 AJ89:AX89 AJ86:AX86">
    <cfRule type="expression" dxfId="177" priority="241">
      <formula>IF(RIGHT(TEXT(AJ86,"0.#"),1)=".",FALSE,TRUE)</formula>
    </cfRule>
    <cfRule type="expression" dxfId="176" priority="242">
      <formula>IF(RIGHT(TEXT(AJ86,"0.#"),1)=".",TRUE,FALSE)</formula>
    </cfRule>
  </conditionalFormatting>
  <conditionalFormatting sqref="L100:L103 L98">
    <cfRule type="expression" dxfId="175" priority="239">
      <formula>IF(RIGHT(TEXT(L98,"0.#"),1)=".",FALSE,TRUE)</formula>
    </cfRule>
    <cfRule type="expression" dxfId="174" priority="240">
      <formula>IF(RIGHT(TEXT(L98,"0.#"),1)=".",TRUE,FALSE)</formula>
    </cfRule>
  </conditionalFormatting>
  <conditionalFormatting sqref="R98">
    <cfRule type="expression" dxfId="173" priority="235">
      <formula>IF(RIGHT(TEXT(R98,"0.#"),1)=".",FALSE,TRUE)</formula>
    </cfRule>
    <cfRule type="expression" dxfId="172" priority="236">
      <formula>IF(RIGHT(TEXT(R98,"0.#"),1)=".",TRUE,FALSE)</formula>
    </cfRule>
  </conditionalFormatting>
  <conditionalFormatting sqref="R99:R103">
    <cfRule type="expression" dxfId="171" priority="233">
      <formula>IF(RIGHT(TEXT(R99,"0.#"),1)=".",FALSE,TRUE)</formula>
    </cfRule>
    <cfRule type="expression" dxfId="170" priority="234">
      <formula>IF(RIGHT(TEXT(R99,"0.#"),1)=".",TRUE,FALSE)</formula>
    </cfRule>
  </conditionalFormatting>
  <conditionalFormatting sqref="Y183 Y180 Y186:Y189">
    <cfRule type="expression" dxfId="169" priority="231">
      <formula>IF(RIGHT(TEXT(Y180,"0.#"),1)=".",FALSE,TRUE)</formula>
    </cfRule>
    <cfRule type="expression" dxfId="168" priority="232">
      <formula>IF(RIGHT(TEXT(Y180,"0.#"),1)=".",TRUE,FALSE)</formula>
    </cfRule>
  </conditionalFormatting>
  <conditionalFormatting sqref="AU190">
    <cfRule type="expression" dxfId="167" priority="227">
      <formula>IF(RIGHT(TEXT(AU190,"0.#"),1)=".",FALSE,TRUE)</formula>
    </cfRule>
    <cfRule type="expression" dxfId="166" priority="228">
      <formula>IF(RIGHT(TEXT(AU190,"0.#"),1)=".",TRUE,FALSE)</formula>
    </cfRule>
  </conditionalFormatting>
  <conditionalFormatting sqref="AU183:AU189 AU180">
    <cfRule type="expression" dxfId="165" priority="225">
      <formula>IF(RIGHT(TEXT(AU180,"0.#"),1)=".",FALSE,TRUE)</formula>
    </cfRule>
    <cfRule type="expression" dxfId="164" priority="226">
      <formula>IF(RIGHT(TEXT(AU180,"0.#"),1)=".",TRUE,FALSE)</formula>
    </cfRule>
  </conditionalFormatting>
  <conditionalFormatting sqref="Y220 Y207 Y194">
    <cfRule type="expression" dxfId="163" priority="211">
      <formula>IF(RIGHT(TEXT(Y194,"0.#"),1)=".",FALSE,TRUE)</formula>
    </cfRule>
    <cfRule type="expression" dxfId="162" priority="212">
      <formula>IF(RIGHT(TEXT(Y194,"0.#"),1)=".",TRUE,FALSE)</formula>
    </cfRule>
  </conditionalFormatting>
  <conditionalFormatting sqref="Y229 Y216 Y203">
    <cfRule type="expression" dxfId="161" priority="209">
      <formula>IF(RIGHT(TEXT(Y203,"0.#"),1)=".",FALSE,TRUE)</formula>
    </cfRule>
    <cfRule type="expression" dxfId="160" priority="210">
      <formula>IF(RIGHT(TEXT(Y203,"0.#"),1)=".",TRUE,FALSE)</formula>
    </cfRule>
  </conditionalFormatting>
  <conditionalFormatting sqref="Y221:Y228 Y219 Y208:Y215 Y206 Y195:Y202 Y193">
    <cfRule type="expression" dxfId="159" priority="207">
      <formula>IF(RIGHT(TEXT(Y193,"0.#"),1)=".",FALSE,TRUE)</formula>
    </cfRule>
    <cfRule type="expression" dxfId="158" priority="208">
      <formula>IF(RIGHT(TEXT(Y193,"0.#"),1)=".",TRUE,FALSE)</formula>
    </cfRule>
  </conditionalFormatting>
  <conditionalFormatting sqref="AU220 AU207 AU194">
    <cfRule type="expression" dxfId="157" priority="205">
      <formula>IF(RIGHT(TEXT(AU194,"0.#"),1)=".",FALSE,TRUE)</formula>
    </cfRule>
    <cfRule type="expression" dxfId="156" priority="206">
      <formula>IF(RIGHT(TEXT(AU194,"0.#"),1)=".",TRUE,FALSE)</formula>
    </cfRule>
  </conditionalFormatting>
  <conditionalFormatting sqref="AU229 AU216 AU203">
    <cfRule type="expression" dxfId="155" priority="203">
      <formula>IF(RIGHT(TEXT(AU203,"0.#"),1)=".",FALSE,TRUE)</formula>
    </cfRule>
    <cfRule type="expression" dxfId="154" priority="204">
      <formula>IF(RIGHT(TEXT(AU203,"0.#"),1)=".",TRUE,FALSE)</formula>
    </cfRule>
  </conditionalFormatting>
  <conditionalFormatting sqref="AU221:AU228 AU219 AU208:AU215 AU206 AU195:AU202 AU193">
    <cfRule type="expression" dxfId="153" priority="201">
      <formula>IF(RIGHT(TEXT(AU193,"0.#"),1)=".",FALSE,TRUE)</formula>
    </cfRule>
    <cfRule type="expression" dxfId="152" priority="202">
      <formula>IF(RIGHT(TEXT(AU193,"0.#"),1)=".",TRUE,FALSE)</formula>
    </cfRule>
  </conditionalFormatting>
  <conditionalFormatting sqref="AE56:AI56">
    <cfRule type="expression" dxfId="151" priority="175">
      <formula>IF(AND(AE56&gt;=0, RIGHT(TEXT(AE56,"0.#"),1)&lt;&gt;"."),TRUE,FALSE)</formula>
    </cfRule>
    <cfRule type="expression" dxfId="150" priority="176">
      <formula>IF(AND(AE56&gt;=0, RIGHT(TEXT(AE56,"0.#"),1)="."),TRUE,FALSE)</formula>
    </cfRule>
    <cfRule type="expression" dxfId="149" priority="177">
      <formula>IF(AND(AE56&lt;0, RIGHT(TEXT(AE56,"0.#"),1)&lt;&gt;"."),TRUE,FALSE)</formula>
    </cfRule>
    <cfRule type="expression" dxfId="148" priority="178">
      <formula>IF(AND(AE56&lt;0, RIGHT(TEXT(AE56,"0.#"),1)="."),TRUE,FALSE)</formula>
    </cfRule>
  </conditionalFormatting>
  <conditionalFormatting sqref="AJ56:AS56">
    <cfRule type="expression" dxfId="147" priority="171">
      <formula>IF(AND(AJ56&gt;=0, RIGHT(TEXT(AJ56,"0.#"),1)&lt;&gt;"."),TRUE,FALSE)</formula>
    </cfRule>
    <cfRule type="expression" dxfId="146" priority="172">
      <formula>IF(AND(AJ56&gt;=0, RIGHT(TEXT(AJ56,"0.#"),1)="."),TRUE,FALSE)</formula>
    </cfRule>
    <cfRule type="expression" dxfId="145" priority="173">
      <formula>IF(AND(AJ56&lt;0, RIGHT(TEXT(AJ56,"0.#"),1)&lt;&gt;"."),TRUE,FALSE)</formula>
    </cfRule>
    <cfRule type="expression" dxfId="144" priority="174">
      <formula>IF(AND(AJ56&lt;0, RIGHT(TEXT(AJ56,"0.#"),1)="."),TRUE,FALSE)</formula>
    </cfRule>
  </conditionalFormatting>
  <conditionalFormatting sqref="AK237:AK265">
    <cfRule type="expression" dxfId="143" priority="159">
      <formula>IF(RIGHT(TEXT(AK237,"0.#"),1)=".",FALSE,TRUE)</formula>
    </cfRule>
    <cfRule type="expression" dxfId="142" priority="160">
      <formula>IF(RIGHT(TEXT(AK237,"0.#"),1)=".",TRUE,FALSE)</formula>
    </cfRule>
  </conditionalFormatting>
  <conditionalFormatting sqref="AU237:AX265">
    <cfRule type="expression" dxfId="141" priority="155">
      <formula>IF(AND(AU237&gt;=0, RIGHT(TEXT(AU237,"0.#"),1)&lt;&gt;"."),TRUE,FALSE)</formula>
    </cfRule>
    <cfRule type="expression" dxfId="140" priority="156">
      <formula>IF(AND(AU237&gt;=0, RIGHT(TEXT(AU237,"0.#"),1)="."),TRUE,FALSE)</formula>
    </cfRule>
    <cfRule type="expression" dxfId="139" priority="157">
      <formula>IF(AND(AU237&lt;0, RIGHT(TEXT(AU237,"0.#"),1)&lt;&gt;"."),TRUE,FALSE)</formula>
    </cfRule>
    <cfRule type="expression" dxfId="138" priority="158">
      <formula>IF(AND(AU237&lt;0, RIGHT(TEXT(AU237,"0.#"),1)="."),TRUE,FALSE)</formula>
    </cfRule>
  </conditionalFormatting>
  <conditionalFormatting sqref="AK269">
    <cfRule type="expression" dxfId="137" priority="153">
      <formula>IF(RIGHT(TEXT(AK269,"0.#"),1)=".",FALSE,TRUE)</formula>
    </cfRule>
    <cfRule type="expression" dxfId="136" priority="154">
      <formula>IF(RIGHT(TEXT(AK269,"0.#"),1)=".",TRUE,FALSE)</formula>
    </cfRule>
  </conditionalFormatting>
  <conditionalFormatting sqref="AU269:AX269">
    <cfRule type="expression" dxfId="135" priority="149">
      <formula>IF(AND(AU269&gt;=0, RIGHT(TEXT(AU269,"0.#"),1)&lt;&gt;"."),TRUE,FALSE)</formula>
    </cfRule>
    <cfRule type="expression" dxfId="134" priority="150">
      <formula>IF(AND(AU269&gt;=0, RIGHT(TEXT(AU269,"0.#"),1)="."),TRUE,FALSE)</formula>
    </cfRule>
    <cfRule type="expression" dxfId="133" priority="151">
      <formula>IF(AND(AU269&lt;0, RIGHT(TEXT(AU269,"0.#"),1)&lt;&gt;"."),TRUE,FALSE)</formula>
    </cfRule>
    <cfRule type="expression" dxfId="132" priority="152">
      <formula>IF(AND(AU269&lt;0, RIGHT(TEXT(AU269,"0.#"),1)="."),TRUE,FALSE)</formula>
    </cfRule>
  </conditionalFormatting>
  <conditionalFormatting sqref="AK270:AK298">
    <cfRule type="expression" dxfId="131" priority="147">
      <formula>IF(RIGHT(TEXT(AK270,"0.#"),1)=".",FALSE,TRUE)</formula>
    </cfRule>
    <cfRule type="expression" dxfId="130" priority="148">
      <formula>IF(RIGHT(TEXT(AK270,"0.#"),1)=".",TRUE,FALSE)</formula>
    </cfRule>
  </conditionalFormatting>
  <conditionalFormatting sqref="AU270:AX298">
    <cfRule type="expression" dxfId="129" priority="143">
      <formula>IF(AND(AU270&gt;=0, RIGHT(TEXT(AU270,"0.#"),1)&lt;&gt;"."),TRUE,FALSE)</formula>
    </cfRule>
    <cfRule type="expression" dxfId="128" priority="144">
      <formula>IF(AND(AU270&gt;=0, RIGHT(TEXT(AU270,"0.#"),1)="."),TRUE,FALSE)</formula>
    </cfRule>
    <cfRule type="expression" dxfId="127" priority="145">
      <formula>IF(AND(AU270&lt;0, RIGHT(TEXT(AU270,"0.#"),1)&lt;&gt;"."),TRUE,FALSE)</formula>
    </cfRule>
    <cfRule type="expression" dxfId="126" priority="146">
      <formula>IF(AND(AU270&lt;0, RIGHT(TEXT(AU270,"0.#"),1)="."),TRUE,FALSE)</formula>
    </cfRule>
  </conditionalFormatting>
  <conditionalFormatting sqref="AK302">
    <cfRule type="expression" dxfId="125" priority="141">
      <formula>IF(RIGHT(TEXT(AK302,"0.#"),1)=".",FALSE,TRUE)</formula>
    </cfRule>
    <cfRule type="expression" dxfId="124" priority="142">
      <formula>IF(RIGHT(TEXT(AK302,"0.#"),1)=".",TRUE,FALSE)</formula>
    </cfRule>
  </conditionalFormatting>
  <conditionalFormatting sqref="AU302:AX302">
    <cfRule type="expression" dxfId="123" priority="137">
      <formula>IF(AND(AU302&gt;=0, RIGHT(TEXT(AU302,"0.#"),1)&lt;&gt;"."),TRUE,FALSE)</formula>
    </cfRule>
    <cfRule type="expression" dxfId="122" priority="138">
      <formula>IF(AND(AU302&gt;=0, RIGHT(TEXT(AU302,"0.#"),1)="."),TRUE,FALSE)</formula>
    </cfRule>
    <cfRule type="expression" dxfId="121" priority="139">
      <formula>IF(AND(AU302&lt;0, RIGHT(TEXT(AU302,"0.#"),1)&lt;&gt;"."),TRUE,FALSE)</formula>
    </cfRule>
    <cfRule type="expression" dxfId="120" priority="140">
      <formula>IF(AND(AU302&lt;0, RIGHT(TEXT(AU302,"0.#"),1)="."),TRUE,FALSE)</formula>
    </cfRule>
  </conditionalFormatting>
  <conditionalFormatting sqref="AK303:AK331">
    <cfRule type="expression" dxfId="119" priority="135">
      <formula>IF(RIGHT(TEXT(AK303,"0.#"),1)=".",FALSE,TRUE)</formula>
    </cfRule>
    <cfRule type="expression" dxfId="118" priority="136">
      <formula>IF(RIGHT(TEXT(AK303,"0.#"),1)=".",TRUE,FALSE)</formula>
    </cfRule>
  </conditionalFormatting>
  <conditionalFormatting sqref="AU303:AX331">
    <cfRule type="expression" dxfId="117" priority="131">
      <formula>IF(AND(AU303&gt;=0, RIGHT(TEXT(AU303,"0.#"),1)&lt;&gt;"."),TRUE,FALSE)</formula>
    </cfRule>
    <cfRule type="expression" dxfId="116" priority="132">
      <formula>IF(AND(AU303&gt;=0, RIGHT(TEXT(AU303,"0.#"),1)="."),TRUE,FALSE)</formula>
    </cfRule>
    <cfRule type="expression" dxfId="115" priority="133">
      <formula>IF(AND(AU303&lt;0, RIGHT(TEXT(AU303,"0.#"),1)&lt;&gt;"."),TRUE,FALSE)</formula>
    </cfRule>
    <cfRule type="expression" dxfId="114" priority="134">
      <formula>IF(AND(AU303&lt;0, RIGHT(TEXT(AU303,"0.#"),1)="."),TRUE,FALSE)</formula>
    </cfRule>
  </conditionalFormatting>
  <conditionalFormatting sqref="AK335">
    <cfRule type="expression" dxfId="113" priority="129">
      <formula>IF(RIGHT(TEXT(AK335,"0.#"),1)=".",FALSE,TRUE)</formula>
    </cfRule>
    <cfRule type="expression" dxfId="112" priority="130">
      <formula>IF(RIGHT(TEXT(AK335,"0.#"),1)=".",TRUE,FALSE)</formula>
    </cfRule>
  </conditionalFormatting>
  <conditionalFormatting sqref="AU335:AX335">
    <cfRule type="expression" dxfId="111" priority="125">
      <formula>IF(AND(AU335&gt;=0, RIGHT(TEXT(AU335,"0.#"),1)&lt;&gt;"."),TRUE,FALSE)</formula>
    </cfRule>
    <cfRule type="expression" dxfId="110" priority="126">
      <formula>IF(AND(AU335&gt;=0, RIGHT(TEXT(AU335,"0.#"),1)="."),TRUE,FALSE)</formula>
    </cfRule>
    <cfRule type="expression" dxfId="109" priority="127">
      <formula>IF(AND(AU335&lt;0, RIGHT(TEXT(AU335,"0.#"),1)&lt;&gt;"."),TRUE,FALSE)</formula>
    </cfRule>
    <cfRule type="expression" dxfId="108" priority="128">
      <formula>IF(AND(AU335&lt;0, RIGHT(TEXT(AU335,"0.#"),1)="."),TRUE,FALSE)</formula>
    </cfRule>
  </conditionalFormatting>
  <conditionalFormatting sqref="AK336:AK364">
    <cfRule type="expression" dxfId="107" priority="123">
      <formula>IF(RIGHT(TEXT(AK336,"0.#"),1)=".",FALSE,TRUE)</formula>
    </cfRule>
    <cfRule type="expression" dxfId="106" priority="124">
      <formula>IF(RIGHT(TEXT(AK336,"0.#"),1)=".",TRUE,FALSE)</formula>
    </cfRule>
  </conditionalFormatting>
  <conditionalFormatting sqref="AU336:AX364">
    <cfRule type="expression" dxfId="105" priority="119">
      <formula>IF(AND(AU336&gt;=0, RIGHT(TEXT(AU336,"0.#"),1)&lt;&gt;"."),TRUE,FALSE)</formula>
    </cfRule>
    <cfRule type="expression" dxfId="104" priority="120">
      <formula>IF(AND(AU336&gt;=0, RIGHT(TEXT(AU336,"0.#"),1)="."),TRUE,FALSE)</formula>
    </cfRule>
    <cfRule type="expression" dxfId="103" priority="121">
      <formula>IF(AND(AU336&lt;0, RIGHT(TEXT(AU336,"0.#"),1)&lt;&gt;"."),TRUE,FALSE)</formula>
    </cfRule>
    <cfRule type="expression" dxfId="102" priority="122">
      <formula>IF(AND(AU336&lt;0, RIGHT(TEXT(AU336,"0.#"),1)="."),TRUE,FALSE)</formula>
    </cfRule>
  </conditionalFormatting>
  <conditionalFormatting sqref="AK368">
    <cfRule type="expression" dxfId="101" priority="117">
      <formula>IF(RIGHT(TEXT(AK368,"0.#"),1)=".",FALSE,TRUE)</formula>
    </cfRule>
    <cfRule type="expression" dxfId="100" priority="118">
      <formula>IF(RIGHT(TEXT(AK368,"0.#"),1)=".",TRUE,FALSE)</formula>
    </cfRule>
  </conditionalFormatting>
  <conditionalFormatting sqref="AU368:AX368">
    <cfRule type="expression" dxfId="99" priority="113">
      <formula>IF(AND(AU368&gt;=0, RIGHT(TEXT(AU368,"0.#"),1)&lt;&gt;"."),TRUE,FALSE)</formula>
    </cfRule>
    <cfRule type="expression" dxfId="98" priority="114">
      <formula>IF(AND(AU368&gt;=0, RIGHT(TEXT(AU368,"0.#"),1)="."),TRUE,FALSE)</formula>
    </cfRule>
    <cfRule type="expression" dxfId="97" priority="115">
      <formula>IF(AND(AU368&lt;0, RIGHT(TEXT(AU368,"0.#"),1)&lt;&gt;"."),TRUE,FALSE)</formula>
    </cfRule>
    <cfRule type="expression" dxfId="96" priority="116">
      <formula>IF(AND(AU368&lt;0, RIGHT(TEXT(AU368,"0.#"),1)="."),TRUE,FALSE)</formula>
    </cfRule>
  </conditionalFormatting>
  <conditionalFormatting sqref="AK369:AK397">
    <cfRule type="expression" dxfId="95" priority="111">
      <formula>IF(RIGHT(TEXT(AK369,"0.#"),1)=".",FALSE,TRUE)</formula>
    </cfRule>
    <cfRule type="expression" dxfId="94" priority="112">
      <formula>IF(RIGHT(TEXT(AK369,"0.#"),1)=".",TRUE,FALSE)</formula>
    </cfRule>
  </conditionalFormatting>
  <conditionalFormatting sqref="AU369:AX397">
    <cfRule type="expression" dxfId="93" priority="107">
      <formula>IF(AND(AU369&gt;=0, RIGHT(TEXT(AU369,"0.#"),1)&lt;&gt;"."),TRUE,FALSE)</formula>
    </cfRule>
    <cfRule type="expression" dxfId="92" priority="108">
      <formula>IF(AND(AU369&gt;=0, RIGHT(TEXT(AU369,"0.#"),1)="."),TRUE,FALSE)</formula>
    </cfRule>
    <cfRule type="expression" dxfId="91" priority="109">
      <formula>IF(AND(AU369&lt;0, RIGHT(TEXT(AU369,"0.#"),1)&lt;&gt;"."),TRUE,FALSE)</formula>
    </cfRule>
    <cfRule type="expression" dxfId="90" priority="110">
      <formula>IF(AND(AU369&lt;0, RIGHT(TEXT(AU369,"0.#"),1)="."),TRUE,FALSE)</formula>
    </cfRule>
  </conditionalFormatting>
  <conditionalFormatting sqref="AK401">
    <cfRule type="expression" dxfId="89" priority="105">
      <formula>IF(RIGHT(TEXT(AK401,"0.#"),1)=".",FALSE,TRUE)</formula>
    </cfRule>
    <cfRule type="expression" dxfId="88" priority="106">
      <formula>IF(RIGHT(TEXT(AK401,"0.#"),1)=".",TRUE,FALSE)</formula>
    </cfRule>
  </conditionalFormatting>
  <conditionalFormatting sqref="AU401:AX401">
    <cfRule type="expression" dxfId="87" priority="101">
      <formula>IF(AND(AU401&gt;=0, RIGHT(TEXT(AU401,"0.#"),1)&lt;&gt;"."),TRUE,FALSE)</formula>
    </cfRule>
    <cfRule type="expression" dxfId="86" priority="102">
      <formula>IF(AND(AU401&gt;=0, RIGHT(TEXT(AU401,"0.#"),1)="."),TRUE,FALSE)</formula>
    </cfRule>
    <cfRule type="expression" dxfId="85" priority="103">
      <formula>IF(AND(AU401&lt;0, RIGHT(TEXT(AU401,"0.#"),1)&lt;&gt;"."),TRUE,FALSE)</formula>
    </cfRule>
    <cfRule type="expression" dxfId="84" priority="104">
      <formula>IF(AND(AU401&lt;0, RIGHT(TEXT(AU401,"0.#"),1)="."),TRUE,FALSE)</formula>
    </cfRule>
  </conditionalFormatting>
  <conditionalFormatting sqref="AK402:AK430">
    <cfRule type="expression" dxfId="83" priority="99">
      <formula>IF(RIGHT(TEXT(AK402,"0.#"),1)=".",FALSE,TRUE)</formula>
    </cfRule>
    <cfRule type="expression" dxfId="82" priority="100">
      <formula>IF(RIGHT(TEXT(AK402,"0.#"),1)=".",TRUE,FALSE)</formula>
    </cfRule>
  </conditionalFormatting>
  <conditionalFormatting sqref="AU402:AX430">
    <cfRule type="expression" dxfId="81" priority="95">
      <formula>IF(AND(AU402&gt;=0, RIGHT(TEXT(AU402,"0.#"),1)&lt;&gt;"."),TRUE,FALSE)</formula>
    </cfRule>
    <cfRule type="expression" dxfId="80" priority="96">
      <formula>IF(AND(AU402&gt;=0, RIGHT(TEXT(AU402,"0.#"),1)="."),TRUE,FALSE)</formula>
    </cfRule>
    <cfRule type="expression" dxfId="79" priority="97">
      <formula>IF(AND(AU402&lt;0, RIGHT(TEXT(AU402,"0.#"),1)&lt;&gt;"."),TRUE,FALSE)</formula>
    </cfRule>
    <cfRule type="expression" dxfId="78" priority="98">
      <formula>IF(AND(AU402&lt;0, RIGHT(TEXT(AU402,"0.#"),1)="."),TRUE,FALSE)</formula>
    </cfRule>
  </conditionalFormatting>
  <conditionalFormatting sqref="AK434">
    <cfRule type="expression" dxfId="77" priority="93">
      <formula>IF(RIGHT(TEXT(AK434,"0.#"),1)=".",FALSE,TRUE)</formula>
    </cfRule>
    <cfRule type="expression" dxfId="76" priority="94">
      <formula>IF(RIGHT(TEXT(AK434,"0.#"),1)=".",TRUE,FALSE)</formula>
    </cfRule>
  </conditionalFormatting>
  <conditionalFormatting sqref="AU434:AX434">
    <cfRule type="expression" dxfId="75" priority="89">
      <formula>IF(AND(AU434&gt;=0, RIGHT(TEXT(AU434,"0.#"),1)&lt;&gt;"."),TRUE,FALSE)</formula>
    </cfRule>
    <cfRule type="expression" dxfId="74" priority="90">
      <formula>IF(AND(AU434&gt;=0, RIGHT(TEXT(AU434,"0.#"),1)="."),TRUE,FALSE)</formula>
    </cfRule>
    <cfRule type="expression" dxfId="73" priority="91">
      <formula>IF(AND(AU434&lt;0, RIGHT(TEXT(AU434,"0.#"),1)&lt;&gt;"."),TRUE,FALSE)</formula>
    </cfRule>
    <cfRule type="expression" dxfId="72" priority="92">
      <formula>IF(AND(AU434&lt;0, RIGHT(TEXT(AU434,"0.#"),1)="."),TRUE,FALSE)</formula>
    </cfRule>
  </conditionalFormatting>
  <conditionalFormatting sqref="AK435:AK463">
    <cfRule type="expression" dxfId="71" priority="87">
      <formula>IF(RIGHT(TEXT(AK435,"0.#"),1)=".",FALSE,TRUE)</formula>
    </cfRule>
    <cfRule type="expression" dxfId="70" priority="88">
      <formula>IF(RIGHT(TEXT(AK435,"0.#"),1)=".",TRUE,FALSE)</formula>
    </cfRule>
  </conditionalFormatting>
  <conditionalFormatting sqref="AU435:AX463">
    <cfRule type="expression" dxfId="69" priority="83">
      <formula>IF(AND(AU435&gt;=0, RIGHT(TEXT(AU435,"0.#"),1)&lt;&gt;"."),TRUE,FALSE)</formula>
    </cfRule>
    <cfRule type="expression" dxfId="68" priority="84">
      <formula>IF(AND(AU435&gt;=0, RIGHT(TEXT(AU435,"0.#"),1)="."),TRUE,FALSE)</formula>
    </cfRule>
    <cfRule type="expression" dxfId="67" priority="85">
      <formula>IF(AND(AU435&lt;0, RIGHT(TEXT(AU435,"0.#"),1)&lt;&gt;"."),TRUE,FALSE)</formula>
    </cfRule>
    <cfRule type="expression" dxfId="66" priority="86">
      <formula>IF(AND(AU435&lt;0, RIGHT(TEXT(AU435,"0.#"),1)="."),TRUE,FALSE)</formula>
    </cfRule>
  </conditionalFormatting>
  <conditionalFormatting sqref="AK467">
    <cfRule type="expression" dxfId="65" priority="81">
      <formula>IF(RIGHT(TEXT(AK467,"0.#"),1)=".",FALSE,TRUE)</formula>
    </cfRule>
    <cfRule type="expression" dxfId="64" priority="82">
      <formula>IF(RIGHT(TEXT(AK467,"0.#"),1)=".",TRUE,FALSE)</formula>
    </cfRule>
  </conditionalFormatting>
  <conditionalFormatting sqref="AU467:AX467">
    <cfRule type="expression" dxfId="63" priority="77">
      <formula>IF(AND(AU467&gt;=0, RIGHT(TEXT(AU467,"0.#"),1)&lt;&gt;"."),TRUE,FALSE)</formula>
    </cfRule>
    <cfRule type="expression" dxfId="62" priority="78">
      <formula>IF(AND(AU467&gt;=0, RIGHT(TEXT(AU467,"0.#"),1)="."),TRUE,FALSE)</formula>
    </cfRule>
    <cfRule type="expression" dxfId="61" priority="79">
      <formula>IF(AND(AU467&lt;0, RIGHT(TEXT(AU467,"0.#"),1)&lt;&gt;"."),TRUE,FALSE)</formula>
    </cfRule>
    <cfRule type="expression" dxfId="60" priority="80">
      <formula>IF(AND(AU467&lt;0, RIGHT(TEXT(AU467,"0.#"),1)="."),TRUE,FALSE)</formula>
    </cfRule>
  </conditionalFormatting>
  <conditionalFormatting sqref="AK468:AK496">
    <cfRule type="expression" dxfId="59" priority="75">
      <formula>IF(RIGHT(TEXT(AK468,"0.#"),1)=".",FALSE,TRUE)</formula>
    </cfRule>
    <cfRule type="expression" dxfId="58" priority="76">
      <formula>IF(RIGHT(TEXT(AK468,"0.#"),1)=".",TRUE,FALSE)</formula>
    </cfRule>
  </conditionalFormatting>
  <conditionalFormatting sqref="AU468:AX496">
    <cfRule type="expression" dxfId="57" priority="71">
      <formula>IF(AND(AU468&gt;=0, RIGHT(TEXT(AU468,"0.#"),1)&lt;&gt;"."),TRUE,FALSE)</formula>
    </cfRule>
    <cfRule type="expression" dxfId="56" priority="72">
      <formula>IF(AND(AU468&gt;=0, RIGHT(TEXT(AU468,"0.#"),1)="."),TRUE,FALSE)</formula>
    </cfRule>
    <cfRule type="expression" dxfId="55" priority="73">
      <formula>IF(AND(AU468&lt;0, RIGHT(TEXT(AU468,"0.#"),1)&lt;&gt;"."),TRUE,FALSE)</formula>
    </cfRule>
    <cfRule type="expression" dxfId="54" priority="74">
      <formula>IF(AND(AU468&lt;0, RIGHT(TEXT(AU468,"0.#"),1)="."),TRUE,FALSE)</formula>
    </cfRule>
  </conditionalFormatting>
  <conditionalFormatting sqref="AE24:AX24 AJ23:AS23">
    <cfRule type="expression" dxfId="53" priority="69">
      <formula>IF(RIGHT(TEXT(AE23,"0.#"),1)=".",FALSE,TRUE)</formula>
    </cfRule>
    <cfRule type="expression" dxfId="52" priority="70">
      <formula>IF(RIGHT(TEXT(AE23,"0.#"),1)=".",TRUE,FALSE)</formula>
    </cfRule>
  </conditionalFormatting>
  <conditionalFormatting sqref="AE25:AI25">
    <cfRule type="expression" dxfId="51" priority="61">
      <formula>IF(AND(AE25&gt;=0, RIGHT(TEXT(AE25,"0.#"),1)&lt;&gt;"."),TRUE,FALSE)</formula>
    </cfRule>
    <cfRule type="expression" dxfId="50" priority="62">
      <formula>IF(AND(AE25&gt;=0, RIGHT(TEXT(AE25,"0.#"),1)="."),TRUE,FALSE)</formula>
    </cfRule>
    <cfRule type="expression" dxfId="49" priority="63">
      <formula>IF(AND(AE25&lt;0, RIGHT(TEXT(AE25,"0.#"),1)&lt;&gt;"."),TRUE,FALSE)</formula>
    </cfRule>
    <cfRule type="expression" dxfId="48" priority="64">
      <formula>IF(AND(AE25&lt;0, RIGHT(TEXT(AE25,"0.#"),1)="."),TRUE,FALSE)</formula>
    </cfRule>
  </conditionalFormatting>
  <conditionalFormatting sqref="AJ25:AS25">
    <cfRule type="expression" dxfId="47" priority="57">
      <formula>IF(AND(AJ25&gt;=0, RIGHT(TEXT(AJ25,"0.#"),1)&lt;&gt;"."),TRUE,FALSE)</formula>
    </cfRule>
    <cfRule type="expression" dxfId="46" priority="58">
      <formula>IF(AND(AJ25&gt;=0, RIGHT(TEXT(AJ25,"0.#"),1)="."),TRUE,FALSE)</formula>
    </cfRule>
    <cfRule type="expression" dxfId="45" priority="59">
      <formula>IF(AND(AJ25&lt;0, RIGHT(TEXT(AJ25,"0.#"),1)&lt;&gt;"."),TRUE,FALSE)</formula>
    </cfRule>
    <cfRule type="expression" dxfId="44" priority="60">
      <formula>IF(AND(AJ25&lt;0, RIGHT(TEXT(AJ25,"0.#"),1)="."),TRUE,FALSE)</formula>
    </cfRule>
  </conditionalFormatting>
  <conditionalFormatting sqref="AU236:AX236">
    <cfRule type="expression" dxfId="43" priority="45">
      <formula>IF(AND(AU236&gt;=0, RIGHT(TEXT(AU236,"0.#"),1)&lt;&gt;"."),TRUE,FALSE)</formula>
    </cfRule>
    <cfRule type="expression" dxfId="42" priority="46">
      <formula>IF(AND(AU236&gt;=0, RIGHT(TEXT(AU236,"0.#"),1)="."),TRUE,FALSE)</formula>
    </cfRule>
    <cfRule type="expression" dxfId="41" priority="47">
      <formula>IF(AND(AU236&lt;0, RIGHT(TEXT(AU236,"0.#"),1)&lt;&gt;"."),TRUE,FALSE)</formula>
    </cfRule>
    <cfRule type="expression" dxfId="40" priority="48">
      <formula>IF(AND(AU236&lt;0, RIGHT(TEXT(AU236,"0.#"),1)="."),TRUE,FALSE)</formula>
    </cfRule>
  </conditionalFormatting>
  <conditionalFormatting sqref="AE43:AI43 AE38:AI38 AE33:AI33 AE28:AI28">
    <cfRule type="expression" dxfId="39" priority="43">
      <formula>IF(RIGHT(TEXT(AE28,"0.#"),1)=".",FALSE,TRUE)</formula>
    </cfRule>
    <cfRule type="expression" dxfId="38" priority="44">
      <formula>IF(RIGHT(TEXT(AE28,"0.#"),1)=".",TRUE,FALSE)</formula>
    </cfRule>
  </conditionalFormatting>
  <conditionalFormatting sqref="AE44:AX44 AJ43:AS43 AE39:AX39 AJ38:AS38 AE34:AX34 AJ33:AS33 AE29:AX29 AJ28:AS28">
    <cfRule type="expression" dxfId="37" priority="41">
      <formula>IF(RIGHT(TEXT(AE28,"0.#"),1)=".",FALSE,TRUE)</formula>
    </cfRule>
    <cfRule type="expression" dxfId="36" priority="42">
      <formula>IF(RIGHT(TEXT(AE28,"0.#"),1)=".",TRUE,FALSE)</formula>
    </cfRule>
  </conditionalFormatting>
  <conditionalFormatting sqref="AE45:AI45 AE40:AI40 AE35:AI35 AE30:AI30">
    <cfRule type="expression" dxfId="35" priority="37">
      <formula>IF(AND(AE30&gt;=0, RIGHT(TEXT(AE30,"0.#"),1)&lt;&gt;"."),TRUE,FALSE)</formula>
    </cfRule>
    <cfRule type="expression" dxfId="34" priority="38">
      <formula>IF(AND(AE30&gt;=0, RIGHT(TEXT(AE30,"0.#"),1)="."),TRUE,FALSE)</formula>
    </cfRule>
    <cfRule type="expression" dxfId="33" priority="39">
      <formula>IF(AND(AE30&lt;0, RIGHT(TEXT(AE30,"0.#"),1)&lt;&gt;"."),TRUE,FALSE)</formula>
    </cfRule>
    <cfRule type="expression" dxfId="32" priority="40">
      <formula>IF(AND(AE30&lt;0, RIGHT(TEXT(AE30,"0.#"),1)="."),TRUE,FALSE)</formula>
    </cfRule>
  </conditionalFormatting>
  <conditionalFormatting sqref="AJ45:AS45 AJ40:AS40 AJ35:AS35 AJ30:AS30">
    <cfRule type="expression" dxfId="31" priority="33">
      <formula>IF(AND(AJ30&gt;=0, RIGHT(TEXT(AJ30,"0.#"),1)&lt;&gt;"."),TRUE,FALSE)</formula>
    </cfRule>
    <cfRule type="expression" dxfId="30" priority="34">
      <formula>IF(AND(AJ30&gt;=0, RIGHT(TEXT(AJ30,"0.#"),1)="."),TRUE,FALSE)</formula>
    </cfRule>
    <cfRule type="expression" dxfId="29" priority="35">
      <formula>IF(AND(AJ30&lt;0, RIGHT(TEXT(AJ30,"0.#"),1)&lt;&gt;"."),TRUE,FALSE)</formula>
    </cfRule>
    <cfRule type="expression" dxfId="28" priority="36">
      <formula>IF(AND(AJ30&lt;0, RIGHT(TEXT(AJ30,"0.#"),1)="."),TRUE,FALSE)</formula>
    </cfRule>
  </conditionalFormatting>
  <conditionalFormatting sqref="AE64:AI64 AE59:AI59">
    <cfRule type="expression" dxfId="27" priority="31">
      <formula>IF(RIGHT(TEXT(AE59,"0.#"),1)=".",FALSE,TRUE)</formula>
    </cfRule>
    <cfRule type="expression" dxfId="26" priority="32">
      <formula>IF(RIGHT(TEXT(AE59,"0.#"),1)=".",TRUE,FALSE)</formula>
    </cfRule>
  </conditionalFormatting>
  <conditionalFormatting sqref="AE65:AX65 AJ64:AS64 AE60:AX60 AJ59:AS59">
    <cfRule type="expression" dxfId="25" priority="29">
      <formula>IF(RIGHT(TEXT(AE59,"0.#"),1)=".",FALSE,TRUE)</formula>
    </cfRule>
    <cfRule type="expression" dxfId="24" priority="30">
      <formula>IF(RIGHT(TEXT(AE59,"0.#"),1)=".",TRUE,FALSE)</formula>
    </cfRule>
  </conditionalFormatting>
  <conditionalFormatting sqref="AE66:AI66 AE61:AI61">
    <cfRule type="expression" dxfId="23" priority="25">
      <formula>IF(AND(AE61&gt;=0, RIGHT(TEXT(AE61,"0.#"),1)&lt;&gt;"."),TRUE,FALSE)</formula>
    </cfRule>
    <cfRule type="expression" dxfId="22" priority="26">
      <formula>IF(AND(AE61&gt;=0, RIGHT(TEXT(AE61,"0.#"),1)="."),TRUE,FALSE)</formula>
    </cfRule>
    <cfRule type="expression" dxfId="21" priority="27">
      <formula>IF(AND(AE61&lt;0, RIGHT(TEXT(AE61,"0.#"),1)&lt;&gt;"."),TRUE,FALSE)</formula>
    </cfRule>
    <cfRule type="expression" dxfId="20" priority="28">
      <formula>IF(AND(AE61&lt;0, RIGHT(TEXT(AE61,"0.#"),1)="."),TRUE,FALSE)</formula>
    </cfRule>
  </conditionalFormatting>
  <conditionalFormatting sqref="AJ66:AS66 AJ61:AS61">
    <cfRule type="expression" dxfId="19" priority="21">
      <formula>IF(AND(AJ61&gt;=0, RIGHT(TEXT(AJ61,"0.#"),1)&lt;&gt;"."),TRUE,FALSE)</formula>
    </cfRule>
    <cfRule type="expression" dxfId="18" priority="22">
      <formula>IF(AND(AJ61&gt;=0, RIGHT(TEXT(AJ61,"0.#"),1)="."),TRUE,FALSE)</formula>
    </cfRule>
    <cfRule type="expression" dxfId="17" priority="23">
      <formula>IF(AND(AJ61&lt;0, RIGHT(TEXT(AJ61,"0.#"),1)&lt;&gt;"."),TRUE,FALSE)</formula>
    </cfRule>
    <cfRule type="expression" dxfId="16" priority="24">
      <formula>IF(AND(AJ61&lt;0, RIGHT(TEXT(AJ61,"0.#"),1)="."),TRUE,FALSE)</formula>
    </cfRule>
  </conditionalFormatting>
  <conditionalFormatting sqref="AE81:AX81 AE78:AX78 AE75:AX75 AE72:AX72">
    <cfRule type="expression" dxfId="15" priority="19">
      <formula>IF(RIGHT(TEXT(AE72,"0.#"),1)=".",FALSE,TRUE)</formula>
    </cfRule>
    <cfRule type="expression" dxfId="14" priority="20">
      <formula>IF(RIGHT(TEXT(AE72,"0.#"),1)=".",TRUE,FALSE)</formula>
    </cfRule>
  </conditionalFormatting>
  <conditionalFormatting sqref="AE80:AS80 AE77:AS77 AE74:AS74 AE71:AS71">
    <cfRule type="expression" dxfId="13" priority="17">
      <formula>IF(RIGHT(TEXT(AE71,"0.#"),1)=".",FALSE,TRUE)</formula>
    </cfRule>
    <cfRule type="expression" dxfId="12" priority="18">
      <formula>IF(RIGHT(TEXT(AE71,"0.#"),1)=".",TRUE,FALSE)</formula>
    </cfRule>
  </conditionalFormatting>
  <conditionalFormatting sqref="Y185">
    <cfRule type="expression" dxfId="11" priority="13">
      <formula>IF(RIGHT(TEXT(Y185,"0.#"),1)=".",FALSE,TRUE)</formula>
    </cfRule>
    <cfRule type="expression" dxfId="10" priority="14">
      <formula>IF(RIGHT(TEXT(Y185,"0.#"),1)=".",TRUE,FALSE)</formula>
    </cfRule>
  </conditionalFormatting>
  <conditionalFormatting sqref="Y184">
    <cfRule type="expression" dxfId="9" priority="11">
      <formula>IF(RIGHT(TEXT(Y184,"0.#"),1)=".",FALSE,TRUE)</formula>
    </cfRule>
    <cfRule type="expression" dxfId="8" priority="12">
      <formula>IF(RIGHT(TEXT(Y184,"0.#"),1)=".",TRUE,FALSE)</formula>
    </cfRule>
  </conditionalFormatting>
  <conditionalFormatting sqref="Y182">
    <cfRule type="expression" dxfId="7" priority="7">
      <formula>IF(RIGHT(TEXT(Y182,"0.#"),1)=".",FALSE,TRUE)</formula>
    </cfRule>
    <cfRule type="expression" dxfId="6" priority="8">
      <formula>IF(RIGHT(TEXT(Y182,"0.#"),1)=".",TRUE,FALSE)</formula>
    </cfRule>
  </conditionalFormatting>
  <conditionalFormatting sqref="Y181">
    <cfRule type="expression" dxfId="5" priority="5">
      <formula>IF(RIGHT(TEXT(Y181,"0.#"),1)=".",FALSE,TRUE)</formula>
    </cfRule>
    <cfRule type="expression" dxfId="4" priority="6">
      <formula>IF(RIGHT(TEXT(Y181,"0.#"),1)=".",TRUE,FALSE)</formula>
    </cfRule>
  </conditionalFormatting>
  <conditionalFormatting sqref="AU182">
    <cfRule type="expression" dxfId="3" priority="3">
      <formula>IF(RIGHT(TEXT(AU182,"0.#"),1)=".",FALSE,TRUE)</formula>
    </cfRule>
    <cfRule type="expression" dxfId="2" priority="4">
      <formula>IF(RIGHT(TEXT(AU182,"0.#"),1)=".",TRUE,FALSE)</formula>
    </cfRule>
  </conditionalFormatting>
  <conditionalFormatting sqref="AU181">
    <cfRule type="expression" dxfId="1" priority="1">
      <formula>IF(RIGHT(TEXT(AU181,"0.#"),1)=".",FALSE,TRUE)</formula>
    </cfRule>
    <cfRule type="expression" dxfId="0" priority="2">
      <formula>IF(RIGHT(TEXT(AU181,"0.#"),1)=".",TRUE,FALSE)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3" max="49"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0" sqref="B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t="s">
        <v>379</v>
      </c>
      <c r="M8" s="15" t="str">
        <f t="shared" si="2"/>
        <v>中小企業対策</v>
      </c>
      <c r="N8" s="15" t="str">
        <f t="shared" si="6"/>
        <v>中小企業対策</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中小企業対策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中小企業対策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中小企業対策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中小企業対策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cp:lastModifiedBy>
  <cp:lastPrinted>2015-08-29T09:40:10Z</cp:lastPrinted>
  <dcterms:created xsi:type="dcterms:W3CDTF">2012-03-13T00:50:25Z</dcterms:created>
  <dcterms:modified xsi:type="dcterms:W3CDTF">2015-08-29T09:41:58Z</dcterms:modified>
</cp:coreProperties>
</file>