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5" yWindow="-15" windowWidth="10245" windowHeight="89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1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<sst xmlns="http://schemas.openxmlformats.org/spreadsheetml/2006/main" count="740" uniqueCount="450">
  <si>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</si>
  <si>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</si>
  <si>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</si>
  <si>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</si>
  <si>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</si>
  <si>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</si>
  <si>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</si>
  <si>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</si>
  <si>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</si>
  <si>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</si>
  <si>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</si>
  <si>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</si>
  <si>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</si>
  <si>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</si>
  <si>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</si>
  <si>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</si>
  <si>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</si>
  <si>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</si>
  <si>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</si>
  <si>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</si>
  <si>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</si>
  <si>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</si>
  <si>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</si>
  <si>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</si>
  <si>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</si>
  <si>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</si>
  <si>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</si>
  <si>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</si>
  <si>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</si>
  <si>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</si>
  <si>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</si>
  <si>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</si>
  <si>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</si>
  <si>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</si>
  <si>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</si>
  <si>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</si>
  <si>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</si>
  <si>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</si>
  <si>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</si>
  <si>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</si>
  <si>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</si>
  <si>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</si>
  <si>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</si>
  <si>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</si>
  <si>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</si>
  <si>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</si>
  <si>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</si>
  <si>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</si>
  <si>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</si>
  <si>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</si>
  <si>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</si>
  <si>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</si>
  <si>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</si>
  <si>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</si>
  <si>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</si>
  <si>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</si>
  <si>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</si>
  <si>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</si>
  <si>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</si>
  <si>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</si>
  <si>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</si>
  <si>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</si>
  <si>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</si>
  <si>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</si>
  <si>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</si>
  <si>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</si>
  <si>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</si>
  <si>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</si>
  <si>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</si>
  <si>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</si>
  <si>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</si>
  <si>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</si>
  <si>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</si>
  <si>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</si>
  <si>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</si>
  <si>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</si>
  <si>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</si>
  <si>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</si>
  <si>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</si>
  <si>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</si>
  <si>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</si>
  <si>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</si>
  <si>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</si>
  <si>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</si>
  <si>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</si>
  <si>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</si>
  <si>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</si>
  <si>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</si>
  <si>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</si>
  <si>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</si>
  <si>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</si>
  <si>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</si>
  <si>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</si>
  <si>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</si>
  <si>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</si>
  <si>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</si>
  <si>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</si>
  <si>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</si>
  <si>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</si>
  <si>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</si>
  <si>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</si>
  <si>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</si>
  <si>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</si>
  <si>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</si>
  <si>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</si>
  <si>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</si>
  <si>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</si>
  <si>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</si>
  <si>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</si>
  <si>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</si>
  <si>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</si>
  <si>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</si>
  <si>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</si>
  <si>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</si>
  <si>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</si>
  <si>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</si>
  <si>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</si>
  <si>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</si>
  <si>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</si>
  <si>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</si>
  <si>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</si>
  <si>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</si>
  <si>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</si>
  <si>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</si>
  <si>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</si>
  <si>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</si>
  <si>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</si>
  <si>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</si>
  <si>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</si>
  <si>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</si>
  <si>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</si>
  <si>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</si>
  <si>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</si>
  <si>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</si>
  <si>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</si>
  <si>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</si>
  <si>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</si>
  <si>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</si>
  <si>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</si>
  <si>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</si>
  <si>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</si>
  <si>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</si>
  <si>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</si>
  <si>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</si>
  <si>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</si>
  <si>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</si>
  <si>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</si>
  <si>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</si>
  <si>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</si>
  <si>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</si>
  <si>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</si>
  <si>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</si>
  <si>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</si>
  <si>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</si>
  <si>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</si>
  <si>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</si>
  <si>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</si>
  <si>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</si>
  <si>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</si>
  <si>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</si>
  <si>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</si>
  <si>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</si>
  <si>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</si>
  <si>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</si>
  <si>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</si>
  <si>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</si>
  <si>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</si>
  <si>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</si>
  <si>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</si>
  <si>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</si>
  <si>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</si>
  <si>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</si>
  <si>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</si>
  <si>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</si>
  <si>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</si>
  <si>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</si>
  <si>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</si>
  <si>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</si>
  <si>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</si>
  <si>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</si>
  <si>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</si>
  <si>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</si>
  <si>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</si>
  <si>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</si>
  <si>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</si>
  <si>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</si>
  <si>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</si>
  <si>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</si>
  <si>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</si>
  <si>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</si>
  <si>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</si>
  <si>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</si>
  <si>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</si>
  <si>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</si>
  <si>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</si>
  <si>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</si>
  <si>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</si>
  <si>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</si>
  <si>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</si>
  <si>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</si>
  <si>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</si>
  <si>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</si>
  <si>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</si>
  <si>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</si>
  <si>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</si>
  <si>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</si>
  <si>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</si>
  <si>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</si>
  <si>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</si>
  <si>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</si>
  <si>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</si>
  <si>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</si>
  <si>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</si>
  <si>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</si>
  <si>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</si>
  <si>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</si>
  <si>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</si>
  <si>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</si>
  <si>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</si>
  <si>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</si>
  <si>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</si>
  <si>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</si>
  <si>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</si>
  <si>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</si>
  <si>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</si>
  <si>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</si>
  <si>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</si>
  <si>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</si>
  <si>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</si>
  <si>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</si>
  <si>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</si>
  <si>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</si>
  <si>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</si>
  <si>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</si>
  <si>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</si>
  <si>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</si>
  <si>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</si>
  <si>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</si>
  <si>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</si>
  <si>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</si>
  <si>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</si>
  <si>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</si>
  <si>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</si>
  <si>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</si>
  <si>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</si>
  <si>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</si>
  <si>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</si>
  <si>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</si>
  <si>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</si>
  <si>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</si>
  <si>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</si>
  <si>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</si>
  <si>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</si>
  <si>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</si>
  <si>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</si>
  <si>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</si>
  <si>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</si>
  <si>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</si>
  <si>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</si>
  <si>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</si>
  <si>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</si>
  <si>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</si>
  <si>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</si>
  <si>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</si>
  <si>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</si>
  <si>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</si>
  <si>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</si>
  <si>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</si>
  <si>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</si>
  <si>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</si>
  <si>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</si>
  <si>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</si>
  <si>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</si>
  <si>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</si>
  <si>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</si>
  <si>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</si>
  <si>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</si>
  <si>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</si>
  <si>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</si>
  <si>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</si>
  <si>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</si>
  <si>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</si>
  <si>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</si>
  <si>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</si>
  <si>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</si>
  <si>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</si>
  <si>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</si>
  <si>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</si>
  <si>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</si>
  <si>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</si>
  <si>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</si>
  <si>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</si>
  <si>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</si>
  <si>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</si>
  <si>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</si>
  <si>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</si>
  <si>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</si>
  <si>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</si>
  <si>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</si>
  <si>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</si>
  <si>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</si>
  <si>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</si>
  <si>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</si>
  <si>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</si>
  <si>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</si>
  <si>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</si>
  <si>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</si>
  <si>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</si>
  <si>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</si>
  <si>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</si>
  <si>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</si>
  <si>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</si>
  <si>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</si>
  <si>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</si>
  <si>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</si>
  <si>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</si>
  <si>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</si>
  <si>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</si>
  <si>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</si>
  <si>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</si>
  <si>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</si>
  <si>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</si>
  <si>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</si>
  <si>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</si>
  <si>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</si>
  <si>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</si>
  <si>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</si>
  <si>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</si>
  <si>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</si>
  <si>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</si>
  <si>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</si>
  <si>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</si>
  <si>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</si>
  <si>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</si>
  <si>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</si>
  <si>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</si>
  <si>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</si>
  <si>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</si>
  <si>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</si>
  <si>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</si>
  <si>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</si>
  <si>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</si>
  <si>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</si>
  <si>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</si>
  <si>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</si>
  <si>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</si>
  <si>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</si>
  <si>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</si>
  <si>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</si>
  <si>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</si>
  <si>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</si>
  <si>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</si>
  <si>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</si>
  <si>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</si>
  <si>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</si>
  <si>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</si>
  <si>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</si>
  <si>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</si>
  <si>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</si>
  <si>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</si>
  <si>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</si>
  <si>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</si>
  <si>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</si>
  <si>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</si>
  <si>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</si>
  <si>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</si>
  <si>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</si>
  <si>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</si>
  <si>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</si>
  <si>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</si>
  <si>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</si>
  <si>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</si>
  <si>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</si>
  <si>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</si>
  <si>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</si>
  <si>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</si>
  <si>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</si>
  <si>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</si>
  <si>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</si>
  <si>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</si>
  <si>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</si>
  <si>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</si>
  <si>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</si>
  <si>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</si>
  <si>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</si>
  <si>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</si>
  <si>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</si>
  <si>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</si>
  <si>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治山事業（補助）</t>
    <phoneticPr fontId="5"/>
  </si>
  <si>
    <t>128</t>
    <phoneticPr fontId="5"/>
  </si>
  <si>
    <t>147</t>
    <phoneticPr fontId="5"/>
  </si>
  <si>
    <t>森林法第41条、46条、森林法施行令第6条、地すべり等防止法第7条、29条</t>
    <rPh sb="0" eb="3">
      <t>シンリンホウ</t>
    </rPh>
    <rPh sb="3" eb="4">
      <t>ダイ</t>
    </rPh>
    <rPh sb="6" eb="7">
      <t>ジョウ</t>
    </rPh>
    <rPh sb="10" eb="11">
      <t>ジョウ</t>
    </rPh>
    <rPh sb="12" eb="14">
      <t>シンリン</t>
    </rPh>
    <rPh sb="14" eb="15">
      <t>ホウ</t>
    </rPh>
    <rPh sb="15" eb="18">
      <t>セコウレイ</t>
    </rPh>
    <rPh sb="18" eb="19">
      <t>ダイ</t>
    </rPh>
    <rPh sb="20" eb="21">
      <t>ジョウ</t>
    </rPh>
    <rPh sb="22" eb="23">
      <t>ジ</t>
    </rPh>
    <rPh sb="26" eb="27">
      <t>トウ</t>
    </rPh>
    <rPh sb="27" eb="30">
      <t>ボウシホウ</t>
    </rPh>
    <rPh sb="30" eb="31">
      <t>ダイ</t>
    </rPh>
    <rPh sb="32" eb="33">
      <t>ジョウ</t>
    </rPh>
    <rPh sb="36" eb="37">
      <t>ジョウ</t>
    </rPh>
    <phoneticPr fontId="5"/>
  </si>
  <si>
    <t>森林・林業基本計画(平成23年7月26日閣議決定)
全国森林計画(平成25年10月4日閣議決定)
森林整備保全事業計画(平成26年5月30日閣議決定)</t>
    <rPh sb="11" eb="12">
      <t>セイ</t>
    </rPh>
    <phoneticPr fontId="5"/>
  </si>
  <si>
    <t>　森林の維持・造成を通じて、集中豪雨、台風、地震等に起因する山地災害から国民の生命・財産を保全するとともに、水源の涵養、生活環境の保全・形成等を図るため、荒廃地の復旧整備等を行うことにより安全で安心できる豊かな暮らしの実現を図る。</t>
  </si>
  <si>
    <t>平成30年度までに周辺の森林の山地災害防止機能等が確保される集落の数を約5万8千集落にする。</t>
    <rPh sb="0" eb="2">
      <t>ヘイセイ</t>
    </rPh>
    <rPh sb="4" eb="6">
      <t>ネンド</t>
    </rPh>
    <rPh sb="35" eb="36">
      <t>ヤク</t>
    </rPh>
    <rPh sb="37" eb="38">
      <t>マン</t>
    </rPh>
    <rPh sb="39" eb="40">
      <t>セン</t>
    </rPh>
    <rPh sb="40" eb="42">
      <t>シュウラク</t>
    </rPh>
    <phoneticPr fontId="3"/>
  </si>
  <si>
    <t>集落数</t>
    <rPh sb="0" eb="3">
      <t>シュウラクスウ</t>
    </rPh>
    <phoneticPr fontId="5"/>
  </si>
  <si>
    <t>箇所</t>
    <rPh sb="0" eb="2">
      <t>カショ</t>
    </rPh>
    <phoneticPr fontId="5"/>
  </si>
  <si>
    <t>治山対策を実施した箇所数</t>
  </si>
  <si>
    <t>執行額（国費）　／　活動実績（実施箇所数）　　　　　　　　　　　　　</t>
  </si>
  <si>
    <t>百万円
/箇所</t>
  </si>
  <si>
    <t>400/24</t>
  </si>
  <si>
    <t>1,950/78</t>
  </si>
  <si>
    <t>9,935/74</t>
  </si>
  <si>
    <t>治山事業費補助</t>
    <rPh sb="0" eb="2">
      <t>チサン</t>
    </rPh>
    <rPh sb="2" eb="5">
      <t>ジギョウヒ</t>
    </rPh>
    <rPh sb="5" eb="7">
      <t>ホジョ</t>
    </rPh>
    <phoneticPr fontId="3"/>
  </si>
  <si>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3"/>
  </si>
  <si>
    <t>森林整備保全事業計画において示された「安全で安心な暮らしを支える国土の形成への寄与」を達成するための主要施策として位置付けられており、国が一定の基準に基づき国費により事業を進める必要がある。</t>
    <rPh sb="67" eb="68">
      <t>クニ</t>
    </rPh>
    <rPh sb="69" eb="71">
      <t>イッテイ</t>
    </rPh>
    <rPh sb="72" eb="74">
      <t>キジュン</t>
    </rPh>
    <rPh sb="75" eb="76">
      <t>モト</t>
    </rPh>
    <rPh sb="78" eb="80">
      <t>コクヒ</t>
    </rPh>
    <rPh sb="83" eb="85">
      <t>ジギョウ</t>
    </rPh>
    <rPh sb="86" eb="87">
      <t>スス</t>
    </rPh>
    <rPh sb="89" eb="91">
      <t>ヒツヨウ</t>
    </rPh>
    <phoneticPr fontId="5"/>
  </si>
  <si>
    <t>‐</t>
  </si>
  <si>
    <t>受益者は国民であり、負担関係は妥当である。</t>
  </si>
  <si>
    <t>工事規模や工事内容により箇所毎の経費が大きく異なるため単純に比較はできない。</t>
    <rPh sb="0" eb="2">
      <t>コウジ</t>
    </rPh>
    <rPh sb="2" eb="4">
      <t>キボ</t>
    </rPh>
    <rPh sb="5" eb="7">
      <t>コウジ</t>
    </rPh>
    <rPh sb="7" eb="9">
      <t>ナイヨウ</t>
    </rPh>
    <rPh sb="12" eb="14">
      <t>カショ</t>
    </rPh>
    <rPh sb="14" eb="15">
      <t>ゴト</t>
    </rPh>
    <rPh sb="16" eb="18">
      <t>ケイヒ</t>
    </rPh>
    <rPh sb="19" eb="20">
      <t>オオ</t>
    </rPh>
    <rPh sb="22" eb="23">
      <t>コト</t>
    </rPh>
    <rPh sb="27" eb="29">
      <t>タンジュン</t>
    </rPh>
    <rPh sb="30" eb="32">
      <t>ヒカク</t>
    </rPh>
    <phoneticPr fontId="3"/>
  </si>
  <si>
    <t>費目・使途は事業目的に即し、建設費等真に必要なものに限定されている。</t>
    <rPh sb="0" eb="2">
      <t>ヒモク</t>
    </rPh>
    <rPh sb="3" eb="5">
      <t>シト</t>
    </rPh>
    <rPh sb="6" eb="8">
      <t>ジギョウ</t>
    </rPh>
    <rPh sb="8" eb="10">
      <t>モクテキ</t>
    </rPh>
    <rPh sb="11" eb="12">
      <t>ソク</t>
    </rPh>
    <rPh sb="14" eb="18">
      <t>ケンセツヒナド</t>
    </rPh>
    <rPh sb="18" eb="19">
      <t>シン</t>
    </rPh>
    <rPh sb="20" eb="22">
      <t>ヒツヨウ</t>
    </rPh>
    <rPh sb="26" eb="28">
      <t>ゲンテイ</t>
    </rPh>
    <phoneticPr fontId="3"/>
  </si>
  <si>
    <t>荒廃の規模や形態等に応じた、必要かつ効果的・効率的な工種・工法により整備を実施するとともに、現地発生材の活用等により、工事コストの縮減を図っているところである。</t>
  </si>
  <si>
    <t>△</t>
  </si>
  <si>
    <t>山地災害の発生の未然防止や被害の軽減等に効果を発揮している。</t>
  </si>
  <si>
    <t>成果実績が成果目標を下回ったのは、集中豪雨等による新たな山地災害が発生し、その荒廃地の復旧整備等を行ったためである。</t>
    <rPh sb="0" eb="2">
      <t>セイカ</t>
    </rPh>
    <rPh sb="2" eb="4">
      <t>ジッセキ</t>
    </rPh>
    <rPh sb="5" eb="7">
      <t>セイカ</t>
    </rPh>
    <rPh sb="7" eb="9">
      <t>モクヒョウ</t>
    </rPh>
    <rPh sb="10" eb="12">
      <t>シタマワ</t>
    </rPh>
    <rPh sb="17" eb="19">
      <t>シュウチュウ</t>
    </rPh>
    <rPh sb="19" eb="21">
      <t>ゴウウ</t>
    </rPh>
    <rPh sb="21" eb="22">
      <t>トウ</t>
    </rPh>
    <rPh sb="25" eb="26">
      <t>アラ</t>
    </rPh>
    <rPh sb="28" eb="30">
      <t>サンチ</t>
    </rPh>
    <rPh sb="30" eb="32">
      <t>サイガイ</t>
    </rPh>
    <rPh sb="33" eb="35">
      <t>ハッセイ</t>
    </rPh>
    <rPh sb="49" eb="50">
      <t>オコナ</t>
    </rPh>
    <phoneticPr fontId="5"/>
  </si>
  <si>
    <t>施行条件に応じた工法検討や経済比較を行い効果的に実施している。</t>
    <rPh sb="0" eb="2">
      <t>シコウ</t>
    </rPh>
    <rPh sb="2" eb="4">
      <t>ジョウケン</t>
    </rPh>
    <rPh sb="5" eb="6">
      <t>オウ</t>
    </rPh>
    <rPh sb="8" eb="10">
      <t>コウホウ</t>
    </rPh>
    <rPh sb="10" eb="12">
      <t>ケントウ</t>
    </rPh>
    <rPh sb="13" eb="15">
      <t>ケイザイ</t>
    </rPh>
    <rPh sb="15" eb="17">
      <t>ヒカク</t>
    </rPh>
    <rPh sb="18" eb="19">
      <t>オコナ</t>
    </rPh>
    <rPh sb="20" eb="23">
      <t>コウカテキ</t>
    </rPh>
    <rPh sb="24" eb="26">
      <t>ジッシ</t>
    </rPh>
    <phoneticPr fontId="3"/>
  </si>
  <si>
    <t>活動実績が当初見込みを下回ったのは、海岸防災林の復旧において、土地所有者が避難していること等により、土地使用の同意取得に日数を要したことなどから繰越が生じたためである。</t>
    <rPh sb="0" eb="2">
      <t>カツドウ</t>
    </rPh>
    <rPh sb="2" eb="4">
      <t>ジッセキ</t>
    </rPh>
    <rPh sb="5" eb="7">
      <t>トウショ</t>
    </rPh>
    <rPh sb="7" eb="9">
      <t>ミコ</t>
    </rPh>
    <rPh sb="11" eb="13">
      <t>シタマワ</t>
    </rPh>
    <rPh sb="18" eb="20">
      <t>カイガン</t>
    </rPh>
    <rPh sb="20" eb="22">
      <t>ボウサイ</t>
    </rPh>
    <rPh sb="22" eb="23">
      <t>バヤシ</t>
    </rPh>
    <rPh sb="24" eb="26">
      <t>フッキュウ</t>
    </rPh>
    <rPh sb="31" eb="33">
      <t>トチ</t>
    </rPh>
    <rPh sb="33" eb="36">
      <t>ショユウシャ</t>
    </rPh>
    <rPh sb="37" eb="39">
      <t>ヒナン</t>
    </rPh>
    <rPh sb="45" eb="46">
      <t>トウ</t>
    </rPh>
    <rPh sb="50" eb="52">
      <t>トチ</t>
    </rPh>
    <rPh sb="52" eb="54">
      <t>シヨウ</t>
    </rPh>
    <rPh sb="55" eb="57">
      <t>ドウイ</t>
    </rPh>
    <rPh sb="57" eb="59">
      <t>シュトク</t>
    </rPh>
    <rPh sb="60" eb="62">
      <t>ニッスウ</t>
    </rPh>
    <rPh sb="63" eb="64">
      <t>ヨウ</t>
    </rPh>
    <rPh sb="72" eb="74">
      <t>クリコシ</t>
    </rPh>
    <rPh sb="75" eb="76">
      <t>ショウ</t>
    </rPh>
    <phoneticPr fontId="5"/>
  </si>
  <si>
    <t>・早期発注による工期の確保等により、可能な限り繰越の縮減、効率的な予算執行が図られるよう、年２回開催している都道府県担当者会議等の場での周知を徹底するとともに、予算執行の管理を行い、早急に安全・安心の確保に努める。
・復興工程表を踏まえた海岸防災林の復旧・再生が図られるよう事業全体の進捗管理を行う。</t>
  </si>
  <si>
    <t>資金の流れは、中間段階をおかず、実施主体である県へ補助している。</t>
    <phoneticPr fontId="5"/>
  </si>
  <si>
    <t xml:space="preserve"> 東日本大震災で発生した山腹崩壊地等における復旧整備や津波により被災した海岸防災林の復旧・再生を実施。
補助率　１／２、１／３等</t>
    <phoneticPr fontId="5"/>
  </si>
  <si>
    <t>東日本大震災で発生した山腹崩壊地等における復旧整備や津波により被災した海岸防災林の復旧・再生を目的とした事業であり、復興に向けた必要かつ適切な事業である。
また、地域関係者の意見・要望や期待される効果を踏まえ、優先度の高い事業を実施している。</t>
    <rPh sb="47" eb="49">
      <t>モクテキ</t>
    </rPh>
    <rPh sb="52" eb="54">
      <t>ジギョウ</t>
    </rPh>
    <rPh sb="64" eb="66">
      <t>ヒツヨウ</t>
    </rPh>
    <rPh sb="71" eb="73">
      <t>ジギョウ</t>
    </rPh>
    <phoneticPr fontId="5"/>
  </si>
  <si>
    <t>・平成23年度一般会計（復興財源由来）分における平成24年度以降への繰越額
　　平成24年度　6,233百万円
　　平成25年度　  250百万円</t>
    <rPh sb="1" eb="3">
      <t>ヘイセイ</t>
    </rPh>
    <rPh sb="5" eb="7">
      <t>ネンド</t>
    </rPh>
    <rPh sb="7" eb="9">
      <t>イッパン</t>
    </rPh>
    <rPh sb="9" eb="11">
      <t>カイケイ</t>
    </rPh>
    <rPh sb="12" eb="14">
      <t>フッコウ</t>
    </rPh>
    <rPh sb="14" eb="16">
      <t>ザイゲン</t>
    </rPh>
    <rPh sb="16" eb="18">
      <t>ユライ</t>
    </rPh>
    <rPh sb="19" eb="20">
      <t>ブン</t>
    </rPh>
    <rPh sb="24" eb="26">
      <t>ヘイセイ</t>
    </rPh>
    <rPh sb="28" eb="30">
      <t>ネンド</t>
    </rPh>
    <rPh sb="30" eb="32">
      <t>イコウ</t>
    </rPh>
    <rPh sb="34" eb="37">
      <t>クリコシガク</t>
    </rPh>
    <rPh sb="40" eb="42">
      <t>ヘイセイ</t>
    </rPh>
    <rPh sb="44" eb="46">
      <t>ネンド</t>
    </rPh>
    <rPh sb="52" eb="53">
      <t>ヒャク</t>
    </rPh>
    <rPh sb="53" eb="55">
      <t>マンエン</t>
    </rPh>
    <rPh sb="58" eb="60">
      <t>ヘイセイ</t>
    </rPh>
    <rPh sb="62" eb="64">
      <t>ネンド</t>
    </rPh>
    <rPh sb="70" eb="71">
      <t>ヒャク</t>
    </rPh>
    <rPh sb="71" eb="73">
      <t>マンエン</t>
    </rPh>
    <phoneticPr fontId="5"/>
  </si>
  <si>
    <r>
      <t>東日本大震災で被災した海岸防災林の復旧・再生や山腹崩壊等の</t>
    </r>
    <r>
      <rPr>
        <sz val="11"/>
        <rFont val="ＭＳ Ｐゴシック"/>
        <family val="3"/>
        <charset val="128"/>
      </rPr>
      <t>復旧整備を行うもので、国民の安全・安心の確保等をするものであり、国民のニーズを反映している事業である。</t>
    </r>
    <rPh sb="0" eb="1">
      <t>ヒガシ</t>
    </rPh>
    <rPh sb="1" eb="3">
      <t>ニホン</t>
    </rPh>
    <rPh sb="3" eb="6">
      <t>ダイシンサイ</t>
    </rPh>
    <rPh sb="7" eb="9">
      <t>ヒサイ</t>
    </rPh>
    <rPh sb="11" eb="13">
      <t>カイガン</t>
    </rPh>
    <rPh sb="13" eb="15">
      <t>ボウサイ</t>
    </rPh>
    <rPh sb="15" eb="16">
      <t>バヤシ</t>
    </rPh>
    <rPh sb="17" eb="19">
      <t>フッキュウ</t>
    </rPh>
    <rPh sb="20" eb="22">
      <t>サイセイ</t>
    </rPh>
    <rPh sb="23" eb="25">
      <t>サンプク</t>
    </rPh>
    <rPh sb="25" eb="27">
      <t>ホウカイ</t>
    </rPh>
    <rPh sb="27" eb="28">
      <t>トウ</t>
    </rPh>
    <rPh sb="29" eb="31">
      <t>フッキュウ</t>
    </rPh>
    <rPh sb="31" eb="33">
      <t>セイビ</t>
    </rPh>
    <rPh sb="34" eb="35">
      <t>オコナ</t>
    </rPh>
    <rPh sb="61" eb="63">
      <t>コクミン</t>
    </rPh>
    <rPh sb="68" eb="70">
      <t>ハンエイ</t>
    </rPh>
    <rPh sb="74" eb="76">
      <t>ジギョウ</t>
    </rPh>
    <phoneticPr fontId="5"/>
  </si>
  <si>
    <t>・当事業は、東日本大震災で被災した海岸防災林の復旧・再生や山腹崩壊等における復旧整備を行うものであり、国民の安全・安心の確保等の観点から、必要不可欠のものである。
・前年度からの予算繰越し額については、26年度の5,614百万円から27年度の3,413百万円に縮減されているが、さらに繰越額の縮減を図ることが必要。
・今後とも必要な事業が実施できるよう、引き続きコストの縮減に取り組むことが必要。</t>
    <phoneticPr fontId="5"/>
  </si>
  <si>
    <t>5,313/92</t>
    <phoneticPr fontId="5"/>
  </si>
  <si>
    <t>　津波により被災した海岸防災林の復旧・再生を目的とした復興に資する必要性の高い事業である。しかし、平成26年度に多額の繰越を出していることを踏まえ、予算要求に当たっては事業規模の精査を行うこと。</t>
    <phoneticPr fontId="5"/>
  </si>
  <si>
    <t>引き続き効率的・効果的な予算の執行に努めていく。
　なお、平成26年度は土地所有者や関連他事業との調整に日数を要したことなどから繰越が生じたが、今後、土地利用に係る調整や災害復旧工事の完了等、海岸防災林の復旧・再生に着手するための条件整備の進展により事業の加速化が見込まれることから、平成28年度の要求額は平成27年度に比べ増額となる。</t>
    <phoneticPr fontId="5"/>
  </si>
  <si>
    <t>現状通り</t>
  </si>
  <si>
    <t>点検対象外</t>
    <phoneticPr fontId="5"/>
  </si>
  <si>
    <t>土地利用に係る調整や災害復旧工事の完了等、海岸防災林の復旧・再生に着手するための条件整備の進展による増額</t>
    <phoneticPr fontId="5"/>
  </si>
  <si>
    <t>補助事業については、事業主体である都府県が一般競争入札などの競争性のある方法により支出先を選定している。</t>
    <phoneticPr fontId="5"/>
  </si>
  <si>
    <t>建設費</t>
    <phoneticPr fontId="5"/>
  </si>
  <si>
    <t>設計費</t>
    <phoneticPr fontId="5"/>
  </si>
  <si>
    <t>その他</t>
    <phoneticPr fontId="5"/>
  </si>
  <si>
    <t>治山施設等を施工するために必要な調査、設計等　　　　　　国土防災技術（株）等</t>
    <phoneticPr fontId="5"/>
  </si>
  <si>
    <t>治山施設の施工に係る請負工事費
草野建設(株)等</t>
    <phoneticPr fontId="5"/>
  </si>
  <si>
    <t>A.（福島県）</t>
    <rPh sb="3" eb="6">
      <t>フクシマケン</t>
    </rPh>
    <phoneticPr fontId="5"/>
  </si>
  <si>
    <t>福島県</t>
    <rPh sb="0" eb="3">
      <t>フクシマケン</t>
    </rPh>
    <phoneticPr fontId="5"/>
  </si>
  <si>
    <t>治山事業（補助）の実施</t>
  </si>
  <si>
    <t>〃</t>
  </si>
  <si>
    <t>茨城県</t>
    <rPh sb="0" eb="3">
      <t>イバラギケン</t>
    </rPh>
    <phoneticPr fontId="5"/>
  </si>
  <si>
    <t>青森県</t>
    <rPh sb="0" eb="3">
      <t>アオモリケン</t>
    </rPh>
    <phoneticPr fontId="5"/>
  </si>
  <si>
    <t>宮城県</t>
    <rPh sb="0" eb="3">
      <t>ミヤギケン</t>
    </rPh>
    <phoneticPr fontId="5"/>
  </si>
  <si>
    <t>千葉県</t>
    <rPh sb="0" eb="3">
      <t>チバケン</t>
    </rPh>
    <phoneticPr fontId="5"/>
  </si>
  <si>
    <t>岩手県</t>
    <rPh sb="0" eb="3">
      <t>イワテケン</t>
    </rPh>
    <phoneticPr fontId="5"/>
  </si>
  <si>
    <t>長野県</t>
    <rPh sb="0" eb="3">
      <t>ナガノケン</t>
    </rPh>
    <phoneticPr fontId="5"/>
  </si>
  <si>
    <t>栃木県</t>
    <rPh sb="0" eb="3">
      <t>トチギケン</t>
    </rPh>
    <phoneticPr fontId="5"/>
  </si>
  <si>
    <t>新潟県</t>
    <rPh sb="0" eb="3">
      <t>ニイガタケン</t>
    </rPh>
    <phoneticPr fontId="5"/>
  </si>
  <si>
    <t>用地費、後進地域特例法適用団体補助率差額等</t>
    <rPh sb="0" eb="3">
      <t>ヨウチヒ</t>
    </rPh>
    <rPh sb="20" eb="21">
      <t>トウ</t>
    </rPh>
    <phoneticPr fontId="5"/>
  </si>
  <si>
    <t>治山対策を実施したことにより周辺の森林の山地災害防止機能等が確保される集落の数</t>
    <rPh sb="0" eb="2">
      <t>チサン</t>
    </rPh>
    <rPh sb="2" eb="4">
      <t>タイサク</t>
    </rPh>
    <rPh sb="5" eb="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</si>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</sst>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Fill="1" applyProtection="1">
      <alignment vertical="center"/>
      <protection locked="0"/>
    </xf>
    <xf numFmtId="0" fontId="0"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72464</xdr:colOff>
      <xdr:row>150</xdr:row>
      <xdr:rowOff>144977</xdr:rowOff>
    </xdr:from>
    <xdr:to>
      <xdr:col>35</xdr:col>
      <xdr:colOff>12462</xdr:colOff>
      <xdr:row>151</xdr:row>
      <xdr:rowOff>432475</xdr:rowOff>
    </xdr:to>
    <xdr:sp macro="" textlink="">
      <xdr:nvSpPr>
        <xdr:cNvPr id="5" name="正方形/長方形 4"/>
        <xdr:cNvSpPr/>
      </xdr:nvSpPr>
      <xdr:spPr>
        <a:xfrm>
          <a:off x="4673039" y="33996827"/>
          <a:ext cx="2340298" cy="9542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林野庁</a:t>
          </a:r>
          <a:endParaRPr kumimoji="1" lang="en-US" altLang="ja-JP" sz="1100"/>
        </a:p>
        <a:p>
          <a:pPr algn="ctr"/>
          <a:r>
            <a:rPr kumimoji="1" lang="ja-JP" altLang="en-US" sz="1100" baseline="0"/>
            <a:t>  </a:t>
          </a:r>
          <a:r>
            <a:rPr kumimoji="1" lang="en-US" altLang="ja-JP" sz="1100" baseline="0">
              <a:latin typeface="+mj-ea"/>
              <a:ea typeface="+mj-ea"/>
            </a:rPr>
            <a:t>5,313</a:t>
          </a:r>
          <a:r>
            <a:rPr kumimoji="1" lang="ja-JP" altLang="en-US" sz="1100" baseline="0">
              <a:latin typeface="+mj-ea"/>
              <a:ea typeface="+mj-ea"/>
            </a:rPr>
            <a:t> </a:t>
          </a:r>
          <a:r>
            <a:rPr kumimoji="1" lang="ja-JP" altLang="en-US" sz="1100"/>
            <a:t>百万円</a:t>
          </a:r>
        </a:p>
      </xdr:txBody>
    </xdr:sp>
    <xdr:clientData/>
  </xdr:twoCellAnchor>
  <xdr:twoCellAnchor>
    <xdr:from>
      <xdr:col>29</xdr:col>
      <xdr:colOff>10737</xdr:colOff>
      <xdr:row>149</xdr:row>
      <xdr:rowOff>83993</xdr:rowOff>
    </xdr:from>
    <xdr:to>
      <xdr:col>29</xdr:col>
      <xdr:colOff>13088</xdr:colOff>
      <xdr:row>150</xdr:row>
      <xdr:rowOff>122677</xdr:rowOff>
    </xdr:to>
    <xdr:cxnSp macro="">
      <xdr:nvCxnSpPr>
        <xdr:cNvPr id="6" name="直線矢印コネクタ 5"/>
        <xdr:cNvCxnSpPr/>
      </xdr:nvCxnSpPr>
      <xdr:spPr>
        <a:xfrm flipH="1">
          <a:off x="5811462" y="33269093"/>
          <a:ext cx="2351" cy="7054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11876</xdr:colOff>
      <xdr:row>151</xdr:row>
      <xdr:rowOff>475014</xdr:rowOff>
    </xdr:from>
    <xdr:to>
      <xdr:col>29</xdr:col>
      <xdr:colOff>11876</xdr:colOff>
      <xdr:row>152</xdr:row>
      <xdr:rowOff>513513</xdr:rowOff>
    </xdr:to>
    <xdr:cxnSp macro="">
      <xdr:nvCxnSpPr>
        <xdr:cNvPr id="7" name="直線矢印コネクタ 6"/>
        <xdr:cNvCxnSpPr/>
      </xdr:nvCxnSpPr>
      <xdr:spPr>
        <a:xfrm>
          <a:off x="5812601" y="34993614"/>
          <a:ext cx="0" cy="7052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60326</xdr:colOff>
      <xdr:row>153</xdr:row>
      <xdr:rowOff>13757</xdr:rowOff>
    </xdr:from>
    <xdr:to>
      <xdr:col>36</xdr:col>
      <xdr:colOff>107950</xdr:colOff>
      <xdr:row>160</xdr:row>
      <xdr:rowOff>277282</xdr:rowOff>
    </xdr:to>
    <xdr:grpSp>
      <xdr:nvGrpSpPr>
        <xdr:cNvPr id="8" name="グループ化 14"/>
        <xdr:cNvGrpSpPr>
          <a:grpSpLocks/>
        </xdr:cNvGrpSpPr>
      </xdr:nvGrpSpPr>
      <xdr:grpSpPr bwMode="auto">
        <a:xfrm>
          <a:off x="4484159" y="37859757"/>
          <a:ext cx="2862791" cy="2708275"/>
          <a:chOff x="1838326" y="19299149"/>
          <a:chExt cx="3889744" cy="2549722"/>
        </a:xfrm>
      </xdr:grpSpPr>
      <xdr:grpSp>
        <xdr:nvGrpSpPr>
          <xdr:cNvPr id="9" name="グループ化 33"/>
          <xdr:cNvGrpSpPr>
            <a:grpSpLocks/>
          </xdr:cNvGrpSpPr>
        </xdr:nvGrpSpPr>
        <xdr:grpSpPr bwMode="auto">
          <a:xfrm>
            <a:off x="1856927" y="19299149"/>
            <a:ext cx="3690938" cy="2549722"/>
            <a:chOff x="8705402" y="17308424"/>
            <a:chExt cx="3690938" cy="2549722"/>
          </a:xfrm>
        </xdr:grpSpPr>
        <xdr:sp macro="" textlink="">
          <xdr:nvSpPr>
            <xdr:cNvPr id="11" name="テキスト ボックス 10"/>
            <xdr:cNvSpPr txBox="1"/>
          </xdr:nvSpPr>
          <xdr:spPr>
            <a:xfrm>
              <a:off x="9077403" y="17308424"/>
              <a:ext cx="2994614" cy="25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大かっこ 11"/>
            <xdr:cNvSpPr/>
          </xdr:nvSpPr>
          <xdr:spPr>
            <a:xfrm>
              <a:off x="8703077" y="19137339"/>
              <a:ext cx="3694442" cy="720807"/>
            </a:xfrm>
            <a:prstGeom prst="bracketPair">
              <a:avLst>
                <a:gd name="adj" fmla="val 15256"/>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山腹斜面や渓流を安定させる施設の整備や海岸防災林等の森林を造成するための植栽等を実施</a:t>
              </a:r>
            </a:p>
          </xdr:txBody>
        </xdr:sp>
      </xdr:grpSp>
      <xdr:sp macro="" textlink="">
        <xdr:nvSpPr>
          <xdr:cNvPr id="10" name="テキスト ボックス 9"/>
          <xdr:cNvSpPr txBox="1"/>
        </xdr:nvSpPr>
        <xdr:spPr>
          <a:xfrm>
            <a:off x="1838326" y="19664932"/>
            <a:ext cx="3889744" cy="134479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endParaRPr kumimoji="1" lang="en-US" altLang="ja-JP" sz="1600">
              <a:solidFill>
                <a:sysClr val="windowText" lastClr="000000"/>
              </a:solidFill>
              <a:latin typeface="+mn-ea"/>
              <a:ea typeface="+mn-ea"/>
            </a:endParaRPr>
          </a:p>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県　</a:t>
            </a:r>
            <a:r>
              <a:rPr kumimoji="1" lang="en-US" altLang="ja-JP" sz="1100">
                <a:solidFill>
                  <a:sysClr val="windowText" lastClr="000000"/>
                </a:solidFill>
                <a:latin typeface="+mn-ea"/>
                <a:ea typeface="+mn-ea"/>
              </a:rPr>
              <a:t>5,313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lnSpc>
                <a:spcPts val="1300"/>
              </a:lnSpc>
            </a:pP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福島県</a:t>
            </a:r>
            <a:r>
              <a:rPr kumimoji="1" lang="en-US" altLang="ja-JP" sz="1100">
                <a:solidFill>
                  <a:sysClr val="windowText" lastClr="000000"/>
                </a:solidFill>
                <a:latin typeface="+mn-ea"/>
                <a:ea typeface="+mn-ea"/>
              </a:rPr>
              <a:t>3,062</a:t>
            </a:r>
            <a:r>
              <a:rPr kumimoji="1" lang="ja-JP" altLang="en-US" sz="1100">
                <a:solidFill>
                  <a:sysClr val="windowText" lastClr="000000"/>
                </a:solidFill>
                <a:latin typeface="+mn-ea"/>
                <a:ea typeface="+mn-ea"/>
              </a:rPr>
              <a:t>百万円　外</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県）</a:t>
            </a:r>
            <a:endParaRPr kumimoji="1" lang="en-US" altLang="ja-JP" sz="1100">
              <a:solidFill>
                <a:sysClr val="windowText" lastClr="000000"/>
              </a:solidFill>
              <a:latin typeface="+mn-ea"/>
              <a:ea typeface="+mn-ea"/>
            </a:endParaRPr>
          </a:p>
        </xdr:txBody>
      </xdr:sp>
    </xdr:grpSp>
    <xdr:clientData/>
  </xdr:twoCellAnchor>
  <xdr:twoCellAnchor>
    <xdr:from>
      <xdr:col>22</xdr:col>
      <xdr:colOff>179763</xdr:colOff>
      <xdr:row>157</xdr:row>
      <xdr:rowOff>67887</xdr:rowOff>
    </xdr:from>
    <xdr:to>
      <xdr:col>37</xdr:col>
      <xdr:colOff>6088</xdr:colOff>
      <xdr:row>157</xdr:row>
      <xdr:rowOff>338074</xdr:rowOff>
    </xdr:to>
    <xdr:sp macro="" textlink="">
      <xdr:nvSpPr>
        <xdr:cNvPr id="13" name="テキスト ボックス 12"/>
        <xdr:cNvSpPr txBox="1"/>
      </xdr:nvSpPr>
      <xdr:spPr>
        <a:xfrm>
          <a:off x="4580313" y="38453637"/>
          <a:ext cx="2826700" cy="27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j-ea"/>
              <a:ea typeface="+mj-ea"/>
            </a:rPr>
            <a:t>【</a:t>
          </a:r>
          <a:r>
            <a:rPr kumimoji="1" lang="ja-JP" altLang="en-US" sz="1100" baseline="0">
              <a:solidFill>
                <a:sysClr val="windowText" lastClr="000000"/>
              </a:solidFill>
              <a:latin typeface="+mj-ea"/>
              <a:ea typeface="+mj-ea"/>
            </a:rPr>
            <a:t>   福島</a:t>
          </a:r>
          <a:r>
            <a:rPr kumimoji="1" lang="ja-JP" altLang="en-US" sz="1100">
              <a:solidFill>
                <a:sysClr val="windowText" lastClr="000000"/>
              </a:solidFill>
              <a:latin typeface="+mj-ea"/>
              <a:ea typeface="+mj-ea"/>
            </a:rPr>
            <a:t>県の執行状況　 </a:t>
          </a:r>
          <a:r>
            <a:rPr kumimoji="1" lang="en-US" altLang="ja-JP" sz="1100">
              <a:solidFill>
                <a:sysClr val="windowText" lastClr="000000"/>
              </a:solidFill>
              <a:latin typeface="+mj-ea"/>
              <a:ea typeface="+mj-ea"/>
            </a:rPr>
            <a:t>3,062</a:t>
          </a:r>
          <a:r>
            <a:rPr kumimoji="1" lang="ja-JP" altLang="en-US" sz="1100">
              <a:solidFill>
                <a:sysClr val="windowText" lastClr="000000"/>
              </a:solidFill>
              <a:latin typeface="+mj-ea"/>
              <a:ea typeface="+mj-ea"/>
            </a:rPr>
            <a:t>百万円</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lientData/>
  </xdr:twoCellAnchor>
  <xdr:twoCellAnchor>
    <xdr:from>
      <xdr:col>22</xdr:col>
      <xdr:colOff>142875</xdr:colOff>
      <xdr:row>146</xdr:row>
      <xdr:rowOff>105837</xdr:rowOff>
    </xdr:from>
    <xdr:to>
      <xdr:col>36</xdr:col>
      <xdr:colOff>104775</xdr:colOff>
      <xdr:row>149</xdr:row>
      <xdr:rowOff>4</xdr:rowOff>
    </xdr:to>
    <xdr:grpSp>
      <xdr:nvGrpSpPr>
        <xdr:cNvPr id="14" name="グループ化 13"/>
        <xdr:cNvGrpSpPr>
          <a:grpSpLocks/>
        </xdr:cNvGrpSpPr>
      </xdr:nvGrpSpPr>
      <xdr:grpSpPr bwMode="auto">
        <a:xfrm>
          <a:off x="4566708" y="35507087"/>
          <a:ext cx="2777067" cy="941917"/>
          <a:chOff x="3768034" y="30625182"/>
          <a:chExt cx="2791255" cy="1862640"/>
        </a:xfrm>
      </xdr:grpSpPr>
      <xdr:sp macro="" textlink="">
        <xdr:nvSpPr>
          <xdr:cNvPr id="15" name="正方形/長方形 14"/>
          <xdr:cNvSpPr/>
        </xdr:nvSpPr>
        <xdr:spPr>
          <a:xfrm>
            <a:off x="4008659" y="30625182"/>
            <a:ext cx="2165629" cy="10613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latin typeface="+mj-ea"/>
                <a:ea typeface="+mj-ea"/>
              </a:rPr>
              <a:t>5,485</a:t>
            </a:r>
            <a:r>
              <a:rPr kumimoji="1" lang="ja-JP" altLang="en-US" sz="1100"/>
              <a:t>百万円</a:t>
            </a:r>
            <a:endParaRPr kumimoji="1" lang="en-US" altLang="ja-JP" sz="1100"/>
          </a:p>
        </xdr:txBody>
      </xdr:sp>
      <xdr:sp macro="" textlink="">
        <xdr:nvSpPr>
          <xdr:cNvPr id="16" name="大かっこ 15"/>
          <xdr:cNvSpPr/>
        </xdr:nvSpPr>
        <xdr:spPr>
          <a:xfrm>
            <a:off x="3768034" y="31827459"/>
            <a:ext cx="2791255" cy="660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正方形/長方形 16"/>
          <xdr:cNvSpPr/>
        </xdr:nvSpPr>
        <xdr:spPr>
          <a:xfrm>
            <a:off x="4374410" y="31897897"/>
            <a:ext cx="1626628" cy="49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（林野庁へ移替え）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clientData/>
  </xdr:twoCellAnchor>
  <xdr:twoCellAnchor>
    <xdr:from>
      <xdr:col>19</xdr:col>
      <xdr:colOff>123826</xdr:colOff>
      <xdr:row>161</xdr:row>
      <xdr:rowOff>94038</xdr:rowOff>
    </xdr:from>
    <xdr:to>
      <xdr:col>40</xdr:col>
      <xdr:colOff>57150</xdr:colOff>
      <xdr:row>171</xdr:row>
      <xdr:rowOff>275167</xdr:rowOff>
    </xdr:to>
    <xdr:sp macro="" textlink="">
      <xdr:nvSpPr>
        <xdr:cNvPr id="18" name="テキスト ボックス 17"/>
        <xdr:cNvSpPr txBox="1"/>
      </xdr:nvSpPr>
      <xdr:spPr>
        <a:xfrm>
          <a:off x="3944409" y="40289538"/>
          <a:ext cx="4156074" cy="3673629"/>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endParaRPr kumimoji="1" lang="en-US" altLang="ja-JP" sz="900" baseline="0">
            <a:solidFill>
              <a:sysClr val="windowText" lastClr="000000"/>
            </a:solidFill>
            <a:latin typeface="+mj-ea"/>
            <a:ea typeface="+mj-ea"/>
          </a:endParaRPr>
        </a:p>
        <a:p>
          <a:r>
            <a:rPr kumimoji="1" lang="ja-JP" altLang="en-US" sz="900" baseline="0">
              <a:solidFill>
                <a:sysClr val="windowText" lastClr="000000"/>
              </a:solidFill>
              <a:latin typeface="+mj-ea"/>
              <a:ea typeface="+mj-ea"/>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建設費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・一般競争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入札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百万円　</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矢祭建設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外</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社</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指名競争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株</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花喜</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外</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社</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・随意契約</a:t>
          </a:r>
          <a:r>
            <a:rPr kumimoji="1" lang="ja-JP" altLang="en-US" sz="1100" baseline="0">
              <a:solidFill>
                <a:schemeClr val="dk1"/>
              </a:solidFill>
              <a:effectLst/>
              <a:latin typeface="+mn-lt"/>
              <a:ea typeface="+mn-ea"/>
              <a:cs typeface="+mn-cs"/>
            </a:rPr>
            <a:t>　　　　　　　　</a:t>
          </a:r>
          <a:r>
            <a:rPr kumimoji="1" lang="ja-JP" altLang="en-US" sz="1100" baseline="0">
              <a:solidFill>
                <a:schemeClr val="dk1"/>
              </a:solidFill>
              <a:effectLst/>
              <a:latin typeface="+mj-ea"/>
              <a:ea typeface="+mj-ea"/>
              <a:cs typeface="+mn-cs"/>
            </a:rPr>
            <a:t>　　 　</a:t>
          </a:r>
          <a:r>
            <a:rPr kumimoji="1" lang="en-US" altLang="ja-JP" sz="1100" baseline="0">
              <a:solidFill>
                <a:schemeClr val="dk1"/>
              </a:solidFill>
              <a:effectLst/>
              <a:latin typeface="+mj-ea"/>
              <a:ea typeface="+mj-ea"/>
              <a:cs typeface="+mn-cs"/>
            </a:rPr>
            <a:t>1,559</a:t>
          </a:r>
          <a:r>
            <a:rPr kumimoji="1" lang="ja-JP" altLang="ja-JP" sz="1100">
              <a:solidFill>
                <a:schemeClr val="dk1"/>
              </a:solidFill>
              <a:effectLst/>
              <a:latin typeface="+mj-ea"/>
              <a:ea typeface="+mj-ea"/>
              <a:cs typeface="+mn-cs"/>
            </a:rPr>
            <a:t>百万円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ja-JP" altLang="ja-JP" sz="1100" baseline="0">
              <a:solidFill>
                <a:schemeClr val="dk1"/>
              </a:solidFill>
              <a:effectLst/>
              <a:latin typeface="+mj-ea"/>
              <a:ea typeface="+mj-ea"/>
              <a:cs typeface="+mn-cs"/>
            </a:rPr>
            <a:t>　</a:t>
          </a:r>
          <a:r>
            <a:rPr kumimoji="1" lang="en-US" altLang="ja-JP" sz="1100" baseline="0">
              <a:solidFill>
                <a:schemeClr val="dk1"/>
              </a:solidFill>
              <a:effectLst/>
              <a:latin typeface="+mj-ea"/>
              <a:ea typeface="+mj-ea"/>
              <a:cs typeface="+mn-cs"/>
            </a:rPr>
            <a:t>  </a:t>
          </a:r>
          <a:r>
            <a:rPr kumimoji="1" lang="ja-JP" altLang="en-US" sz="1100" baseline="0">
              <a:solidFill>
                <a:schemeClr val="dk1"/>
              </a:solidFill>
              <a:effectLst/>
              <a:latin typeface="+mj-ea"/>
              <a:ea typeface="+mj-ea"/>
              <a:cs typeface="+mn-cs"/>
            </a:rPr>
            <a:t>草野建設</a:t>
          </a:r>
          <a:r>
            <a:rPr kumimoji="1" lang="en-US" altLang="ja-JP" sz="1100" baseline="0">
              <a:solidFill>
                <a:schemeClr val="dk1"/>
              </a:solidFill>
              <a:effectLst/>
              <a:latin typeface="+mj-ea"/>
              <a:ea typeface="+mj-ea"/>
              <a:cs typeface="+mn-cs"/>
            </a:rPr>
            <a:t>(</a:t>
          </a:r>
          <a:r>
            <a:rPr kumimoji="1" lang="ja-JP" altLang="en-US" sz="1100" baseline="0">
              <a:solidFill>
                <a:schemeClr val="dk1"/>
              </a:solidFill>
              <a:effectLst/>
              <a:latin typeface="+mj-ea"/>
              <a:ea typeface="+mj-ea"/>
              <a:cs typeface="+mn-cs"/>
            </a:rPr>
            <a:t>株</a:t>
          </a:r>
          <a:r>
            <a:rPr kumimoji="1" lang="en-US" altLang="ja-JP" sz="1100" baseline="0">
              <a:solidFill>
                <a:schemeClr val="dk1"/>
              </a:solidFill>
              <a:effectLst/>
              <a:latin typeface="+mj-ea"/>
              <a:ea typeface="+mj-ea"/>
              <a:cs typeface="+mn-cs"/>
            </a:rPr>
            <a:t>)                      282</a:t>
          </a:r>
          <a:r>
            <a:rPr kumimoji="1" lang="ja-JP" altLang="ja-JP" sz="1100" baseline="0">
              <a:solidFill>
                <a:schemeClr val="dk1"/>
              </a:solidFill>
              <a:effectLst/>
              <a:latin typeface="+mj-ea"/>
              <a:ea typeface="+mj-ea"/>
              <a:cs typeface="+mn-cs"/>
            </a:rPr>
            <a:t>百万円外</a:t>
          </a:r>
          <a:r>
            <a:rPr kumimoji="1" lang="en-US" altLang="ja-JP" sz="1100" baseline="0">
              <a:solidFill>
                <a:schemeClr val="dk1"/>
              </a:solidFill>
              <a:effectLst/>
              <a:latin typeface="+mj-ea"/>
              <a:ea typeface="+mj-ea"/>
              <a:cs typeface="+mn-cs"/>
            </a:rPr>
            <a:t>10</a:t>
          </a:r>
          <a:r>
            <a:rPr kumimoji="1" lang="ja-JP" altLang="ja-JP" sz="1100" baseline="0">
              <a:solidFill>
                <a:schemeClr val="dk1"/>
              </a:solidFill>
              <a:effectLst/>
              <a:latin typeface="+mj-ea"/>
              <a:ea typeface="+mj-ea"/>
              <a:cs typeface="+mn-cs"/>
            </a:rPr>
            <a:t>社　</a:t>
          </a:r>
          <a:endParaRPr lang="ja-JP" altLang="ja-JP">
            <a:effectLst/>
            <a:latin typeface="+mj-ea"/>
            <a:ea typeface="+mj-ea"/>
          </a:endParaRPr>
        </a:p>
        <a:p>
          <a:pPr algn="l"/>
          <a:endPar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②設計費　　</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323</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入札</a:t>
          </a: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百万円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国土防災技術</a:t>
          </a:r>
          <a:r>
            <a:rPr kumimoji="1" lang="en-US"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株</a:t>
          </a:r>
          <a:r>
            <a:rPr kumimoji="1" lang="en-US" altLang="ja-JP" sz="1100" baseline="0">
              <a:solidFill>
                <a:schemeClr val="dk1"/>
              </a:solidFill>
              <a:effectLst/>
              <a:latin typeface="+mn-ea"/>
              <a:ea typeface="+mn-ea"/>
              <a:cs typeface="+mn-cs"/>
            </a:rPr>
            <a:t>)                35 </a:t>
          </a:r>
          <a:r>
            <a:rPr kumimoji="1" lang="ja-JP" altLang="ja-JP" sz="1100" baseline="0">
              <a:solidFill>
                <a:schemeClr val="dk1"/>
              </a:solidFill>
              <a:effectLst/>
              <a:latin typeface="+mn-ea"/>
              <a:ea typeface="+mn-ea"/>
              <a:cs typeface="+mn-cs"/>
            </a:rPr>
            <a:t>百万円</a:t>
          </a:r>
          <a:r>
            <a:rPr kumimoji="1" lang="ja-JP" altLang="en-US" sz="1100" baseline="0">
              <a:solidFill>
                <a:schemeClr val="dk1"/>
              </a:solidFill>
              <a:effectLst/>
              <a:latin typeface="+mn-ea"/>
              <a:ea typeface="+mn-ea"/>
              <a:cs typeface="+mn-cs"/>
            </a:rPr>
            <a:t>外</a:t>
          </a:r>
          <a:r>
            <a:rPr kumimoji="1" lang="en-US" altLang="ja-JP" sz="1100" baseline="0">
              <a:solidFill>
                <a:schemeClr val="dk1"/>
              </a:solidFill>
              <a:effectLst/>
              <a:latin typeface="+mn-ea"/>
              <a:ea typeface="+mn-ea"/>
              <a:cs typeface="+mn-cs"/>
            </a:rPr>
            <a:t>1</a:t>
          </a:r>
          <a:r>
            <a:rPr kumimoji="1" lang="ja-JP" altLang="ja-JP" sz="1100" baseline="0">
              <a:solidFill>
                <a:schemeClr val="dk1"/>
              </a:solidFill>
              <a:effectLst/>
              <a:latin typeface="+mn-ea"/>
              <a:ea typeface="+mn-ea"/>
              <a:cs typeface="+mn-cs"/>
            </a:rPr>
            <a:t>社 </a:t>
          </a:r>
          <a:endParaRPr kumimoji="1" lang="en-US" altLang="ja-JP" sz="1100" baseline="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・指名競争　</a:t>
          </a:r>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3</a:t>
          </a:r>
          <a:r>
            <a:rPr kumimoji="1" lang="ja-JP" altLang="ja-JP" sz="1100">
              <a:solidFill>
                <a:schemeClr val="dk1"/>
              </a:solidFill>
              <a:effectLst/>
              <a:latin typeface="+mn-ea"/>
              <a:ea typeface="+mn-ea"/>
              <a:cs typeface="+mn-cs"/>
            </a:rPr>
            <a:t>百万円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lt"/>
              <a:ea typeface="+mn-ea"/>
              <a:cs typeface="+mn-cs"/>
            </a:rPr>
            <a:t>国土防災技術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株</a:t>
          </a:r>
          <a:r>
            <a:rPr kumimoji="1" lang="en-US" altLang="ja-JP" sz="1100" baseline="0">
              <a:solidFill>
                <a:schemeClr val="dk1"/>
              </a:solidFill>
              <a:effectLst/>
              <a:latin typeface="+mn-ea"/>
              <a:ea typeface="+mn-ea"/>
              <a:cs typeface="+mn-cs"/>
            </a:rPr>
            <a:t>)                   3</a:t>
          </a:r>
          <a:r>
            <a:rPr kumimoji="1" lang="ja-JP" altLang="ja-JP" sz="1100" baseline="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　</a:t>
          </a:r>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・随意契約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265</a:t>
          </a:r>
          <a:r>
            <a:rPr kumimoji="1" lang="ja-JP" altLang="ja-JP" sz="1100">
              <a:solidFill>
                <a:schemeClr val="dk1"/>
              </a:solidFill>
              <a:effectLst/>
              <a:latin typeface="+mn-ea"/>
              <a:ea typeface="+mn-ea"/>
              <a:cs typeface="+mn-cs"/>
            </a:rPr>
            <a:t>百万円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lt"/>
              <a:ea typeface="+mn-ea"/>
              <a:cs typeface="+mn-cs"/>
            </a:rPr>
            <a:t>国土防災技術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株</a:t>
          </a:r>
          <a:r>
            <a:rPr kumimoji="1" lang="en-US" altLang="ja-JP" sz="1100" baseline="0">
              <a:solidFill>
                <a:schemeClr val="dk1"/>
              </a:solidFill>
              <a:effectLst/>
              <a:latin typeface="+mn-lt"/>
              <a:ea typeface="+mn-ea"/>
              <a:cs typeface="+mn-cs"/>
            </a:rPr>
            <a:t>)</a:t>
          </a: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112</a:t>
          </a:r>
          <a:r>
            <a:rPr kumimoji="1" lang="ja-JP" altLang="ja-JP" sz="1100" baseline="0">
              <a:solidFill>
                <a:schemeClr val="dk1"/>
              </a:solidFill>
              <a:effectLst/>
              <a:latin typeface="+mn-ea"/>
              <a:ea typeface="+mn-ea"/>
              <a:cs typeface="+mn-cs"/>
            </a:rPr>
            <a:t>百万円</a:t>
          </a:r>
          <a:r>
            <a:rPr kumimoji="1" lang="ja-JP" altLang="en-US" sz="1100" baseline="0">
              <a:solidFill>
                <a:schemeClr val="dk1"/>
              </a:solidFill>
              <a:effectLst/>
              <a:latin typeface="+mn-ea"/>
              <a:ea typeface="+mn-ea"/>
              <a:cs typeface="+mn-cs"/>
            </a:rPr>
            <a:t>外</a:t>
          </a:r>
          <a:r>
            <a:rPr kumimoji="1" lang="en-US" altLang="ja-JP" sz="1100" baseline="0">
              <a:solidFill>
                <a:schemeClr val="dk1"/>
              </a:solidFill>
              <a:effectLst/>
              <a:latin typeface="+mn-ea"/>
              <a:ea typeface="+mn-ea"/>
              <a:cs typeface="+mn-cs"/>
            </a:rPr>
            <a:t>13</a:t>
          </a:r>
          <a:r>
            <a:rPr kumimoji="1" lang="ja-JP" altLang="en-US" sz="1100" baseline="0">
              <a:solidFill>
                <a:schemeClr val="dk1"/>
              </a:solidFill>
              <a:effectLst/>
              <a:latin typeface="+mn-ea"/>
              <a:ea typeface="+mn-ea"/>
              <a:cs typeface="+mn-cs"/>
            </a:rPr>
            <a:t>社</a:t>
          </a:r>
          <a:r>
            <a:rPr kumimoji="1" lang="ja-JP" altLang="ja-JP" sz="1100" baseline="0">
              <a:solidFill>
                <a:schemeClr val="dk1"/>
              </a:solidFill>
              <a:effectLst/>
              <a:latin typeface="+mn-ea"/>
              <a:ea typeface="+mn-ea"/>
              <a:cs typeface="+mn-cs"/>
            </a:rPr>
            <a:t>　</a:t>
          </a:r>
          <a:endParaRPr kumimoji="1" lang="en-US" altLang="ja-JP" sz="1100" baseline="0">
            <a:solidFill>
              <a:schemeClr val="dk1"/>
            </a:solidFill>
            <a:effectLst/>
            <a:latin typeface="+mn-ea"/>
            <a:ea typeface="+mn-ea"/>
            <a:cs typeface="+mn-cs"/>
          </a:endParaRPr>
        </a:p>
        <a:p>
          <a:endPar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③その他     </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949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baseline="0">
            <a:solidFill>
              <a:sysClr val="windowText" lastClr="000000"/>
            </a:solidFill>
            <a:latin typeface="+mj-ea"/>
            <a:ea typeface="+mj-ea"/>
            <a:cs typeface="+mn-cs"/>
          </a:endParaRPr>
        </a:p>
      </xdr:txBody>
    </xdr:sp>
    <xdr:clientData/>
  </xdr:twoCellAnchor>
  <xdr:twoCellAnchor>
    <xdr:from>
      <xdr:col>39</xdr:col>
      <xdr:colOff>179916</xdr:colOff>
      <xdr:row>22</xdr:row>
      <xdr:rowOff>31750</xdr:rowOff>
    </xdr:from>
    <xdr:to>
      <xdr:col>47</xdr:col>
      <xdr:colOff>10581</xdr:colOff>
      <xdr:row>23</xdr:row>
      <xdr:rowOff>98425</xdr:rowOff>
    </xdr:to>
    <xdr:sp macro="" textlink="">
      <xdr:nvSpPr>
        <xdr:cNvPr id="19" name="正方形/長方形 18"/>
        <xdr:cNvSpPr/>
      </xdr:nvSpPr>
      <xdr:spPr>
        <a:xfrm>
          <a:off x="8022166" y="9080500"/>
          <a:ext cx="1439332"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ＭＳ ゴシック" panose="020B0609070205080204" pitchFamily="49" charset="-128"/>
              <a:ea typeface="ＭＳ ゴシック" panose="020B0609070205080204" pitchFamily="49" charset="-128"/>
            </a:rPr>
            <a:t>55,300(</a:t>
          </a:r>
          <a:r>
            <a:rPr kumimoji="1" lang="ja-JP" altLang="en-US" sz="1000">
              <a:latin typeface="ＭＳ ゴシック" panose="020B0609070205080204" pitchFamily="49" charset="-128"/>
              <a:ea typeface="ＭＳ ゴシック" panose="020B0609070205080204" pitchFamily="49" charset="-128"/>
            </a:rPr>
            <a:t>見込み</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5" t="s">
        <v>379</v>
      </c>
      <c r="AR2" s="695"/>
      <c r="AS2" s="59" t="str">
        <f>IF(OR(AQ2="　", AQ2=""), "", "-")</f>
        <v/>
      </c>
      <c r="AT2" s="696">
        <v>147</v>
      </c>
      <c r="AU2" s="696"/>
      <c r="AV2" s="60" t="str">
        <f>IF(AW2="", "", "-")</f>
        <v/>
      </c>
      <c r="AW2" s="697"/>
      <c r="AX2" s="697"/>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380</v>
      </c>
      <c r="AK3" s="651"/>
      <c r="AL3" s="651"/>
      <c r="AM3" s="651"/>
      <c r="AN3" s="651"/>
      <c r="AO3" s="651"/>
      <c r="AP3" s="651"/>
      <c r="AQ3" s="651"/>
      <c r="AR3" s="651"/>
      <c r="AS3" s="651"/>
      <c r="AT3" s="651"/>
      <c r="AU3" s="651"/>
      <c r="AV3" s="651"/>
      <c r="AW3" s="651"/>
      <c r="AX3" s="36" t="s">
        <v>91</v>
      </c>
    </row>
    <row r="4" spans="1:50" ht="24.75" customHeight="1" x14ac:dyDescent="0.15">
      <c r="A4" s="463" t="s">
        <v>30</v>
      </c>
      <c r="B4" s="464"/>
      <c r="C4" s="464"/>
      <c r="D4" s="464"/>
      <c r="E4" s="464"/>
      <c r="F4" s="464"/>
      <c r="G4" s="437" t="s">
        <v>388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382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6" t="s">
        <v>213</v>
      </c>
      <c r="H5" s="627"/>
      <c r="I5" s="627"/>
      <c r="J5" s="627"/>
      <c r="K5" s="627"/>
      <c r="L5" s="627"/>
      <c r="M5" s="667" t="s">
        <v>92</v>
      </c>
      <c r="N5" s="668"/>
      <c r="O5" s="668"/>
      <c r="P5" s="668"/>
      <c r="Q5" s="668"/>
      <c r="R5" s="669"/>
      <c r="S5" s="626" t="s">
        <v>109</v>
      </c>
      <c r="T5" s="627"/>
      <c r="U5" s="627"/>
      <c r="V5" s="627"/>
      <c r="W5" s="627"/>
      <c r="X5" s="628"/>
      <c r="Y5" s="454" t="s">
        <v>3</v>
      </c>
      <c r="Z5" s="455"/>
      <c r="AA5" s="455"/>
      <c r="AB5" s="455"/>
      <c r="AC5" s="455"/>
      <c r="AD5" s="456"/>
      <c r="AE5" s="457" t="s">
        <v>386</v>
      </c>
      <c r="AF5" s="458"/>
      <c r="AG5" s="458"/>
      <c r="AH5" s="458"/>
      <c r="AI5" s="458"/>
      <c r="AJ5" s="458"/>
      <c r="AK5" s="458"/>
      <c r="AL5" s="458"/>
      <c r="AM5" s="458"/>
      <c r="AN5" s="458"/>
      <c r="AO5" s="458"/>
      <c r="AP5" s="459"/>
      <c r="AQ5" s="460" t="s">
        <v>387</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3" t="s">
        <v>25</v>
      </c>
      <c r="B7" s="494"/>
      <c r="C7" s="494"/>
      <c r="D7" s="494"/>
      <c r="E7" s="494"/>
      <c r="F7" s="494"/>
      <c r="G7" s="495" t="s">
        <v>391</v>
      </c>
      <c r="H7" s="496"/>
      <c r="I7" s="496"/>
      <c r="J7" s="496"/>
      <c r="K7" s="496"/>
      <c r="L7" s="496"/>
      <c r="M7" s="496"/>
      <c r="N7" s="496"/>
      <c r="O7" s="496"/>
      <c r="P7" s="496"/>
      <c r="Q7" s="496"/>
      <c r="R7" s="496"/>
      <c r="S7" s="496"/>
      <c r="T7" s="496"/>
      <c r="U7" s="496"/>
      <c r="V7" s="497"/>
      <c r="W7" s="497"/>
      <c r="X7" s="497"/>
      <c r="Y7" s="498" t="s">
        <v>5</v>
      </c>
      <c r="Z7" s="378"/>
      <c r="AA7" s="378"/>
      <c r="AB7" s="378"/>
      <c r="AC7" s="378"/>
      <c r="AD7" s="380"/>
      <c r="AE7" s="499" t="s">
        <v>392</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6" t="s">
        <v>308</v>
      </c>
      <c r="B8" s="647"/>
      <c r="C8" s="647"/>
      <c r="D8" s="647"/>
      <c r="E8" s="647"/>
      <c r="F8" s="648"/>
      <c r="G8" s="643" t="str">
        <f>入力規則等!A26</f>
        <v>国土強靭化、地球温暖化対策</v>
      </c>
      <c r="H8" s="644"/>
      <c r="I8" s="644"/>
      <c r="J8" s="644"/>
      <c r="K8" s="644"/>
      <c r="L8" s="644"/>
      <c r="M8" s="644"/>
      <c r="N8" s="644"/>
      <c r="O8" s="644"/>
      <c r="P8" s="644"/>
      <c r="Q8" s="644"/>
      <c r="R8" s="644"/>
      <c r="S8" s="644"/>
      <c r="T8" s="644"/>
      <c r="U8" s="644"/>
      <c r="V8" s="644"/>
      <c r="W8" s="644"/>
      <c r="X8" s="645"/>
      <c r="Y8" s="475" t="s">
        <v>79</v>
      </c>
      <c r="Z8" s="475"/>
      <c r="AA8" s="475"/>
      <c r="AB8" s="475"/>
      <c r="AC8" s="475"/>
      <c r="AD8" s="475"/>
      <c r="AE8" s="521" t="str">
        <f>入力規則等!K13</f>
        <v>公共事業</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87" t="s">
        <v>26</v>
      </c>
      <c r="B9" s="188"/>
      <c r="C9" s="188"/>
      <c r="D9" s="188"/>
      <c r="E9" s="188"/>
      <c r="F9" s="188"/>
      <c r="G9" s="189" t="s">
        <v>393</v>
      </c>
      <c r="H9" s="190"/>
      <c r="I9" s="190"/>
      <c r="J9" s="190"/>
      <c r="K9" s="190"/>
      <c r="L9" s="190"/>
      <c r="M9" s="190"/>
      <c r="N9" s="190"/>
      <c r="O9" s="190"/>
      <c r="P9" s="190"/>
      <c r="Q9" s="190"/>
      <c r="R9" s="190"/>
      <c r="S9" s="190"/>
      <c r="T9" s="190"/>
      <c r="U9" s="190"/>
      <c r="V9" s="190"/>
      <c r="W9" s="190"/>
      <c r="X9" s="190"/>
      <c r="Y9" s="433"/>
      <c r="Z9" s="433"/>
      <c r="AA9" s="433"/>
      <c r="AB9" s="433"/>
      <c r="AC9" s="433"/>
      <c r="AD9" s="433"/>
      <c r="AE9" s="190"/>
      <c r="AF9" s="190"/>
      <c r="AG9" s="190"/>
      <c r="AH9" s="190"/>
      <c r="AI9" s="190"/>
      <c r="AJ9" s="190"/>
      <c r="AK9" s="190"/>
      <c r="AL9" s="190"/>
      <c r="AM9" s="190"/>
      <c r="AN9" s="190"/>
      <c r="AO9" s="190"/>
      <c r="AP9" s="190"/>
      <c r="AQ9" s="190"/>
      <c r="AR9" s="190"/>
      <c r="AS9" s="190"/>
      <c r="AT9" s="190"/>
      <c r="AU9" s="190"/>
      <c r="AV9" s="190"/>
      <c r="AW9" s="190"/>
      <c r="AX9" s="191"/>
    </row>
    <row r="10" spans="1:50" ht="97.5" customHeight="1" x14ac:dyDescent="0.15">
      <c r="A10" s="187" t="s">
        <v>36</v>
      </c>
      <c r="B10" s="188"/>
      <c r="C10" s="188"/>
      <c r="D10" s="188"/>
      <c r="E10" s="188"/>
      <c r="F10" s="188"/>
      <c r="G10" s="189" t="s">
        <v>418</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502"/>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3" t="s">
        <v>27</v>
      </c>
      <c r="B12" s="504"/>
      <c r="C12" s="504"/>
      <c r="D12" s="504"/>
      <c r="E12" s="504"/>
      <c r="F12" s="505"/>
      <c r="G12" s="509"/>
      <c r="H12" s="510"/>
      <c r="I12" s="510"/>
      <c r="J12" s="510"/>
      <c r="K12" s="510"/>
      <c r="L12" s="510"/>
      <c r="M12" s="510"/>
      <c r="N12" s="510"/>
      <c r="O12" s="510"/>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11"/>
    </row>
    <row r="13" spans="1:50" ht="21" customHeight="1" x14ac:dyDescent="0.15">
      <c r="A13" s="401"/>
      <c r="B13" s="402"/>
      <c r="C13" s="402"/>
      <c r="D13" s="402"/>
      <c r="E13" s="402"/>
      <c r="F13" s="403"/>
      <c r="G13" s="512" t="s">
        <v>7</v>
      </c>
      <c r="H13" s="513"/>
      <c r="I13" s="518" t="s">
        <v>8</v>
      </c>
      <c r="J13" s="519"/>
      <c r="K13" s="519"/>
      <c r="L13" s="519"/>
      <c r="M13" s="519"/>
      <c r="N13" s="519"/>
      <c r="O13" s="520"/>
      <c r="P13" s="178">
        <v>1275</v>
      </c>
      <c r="Q13" s="179"/>
      <c r="R13" s="179"/>
      <c r="S13" s="179"/>
      <c r="T13" s="179"/>
      <c r="U13" s="179"/>
      <c r="V13" s="180"/>
      <c r="W13" s="178">
        <v>5403</v>
      </c>
      <c r="X13" s="179"/>
      <c r="Y13" s="179"/>
      <c r="Z13" s="179"/>
      <c r="AA13" s="179"/>
      <c r="AB13" s="179"/>
      <c r="AC13" s="180"/>
      <c r="AD13" s="178">
        <v>3284</v>
      </c>
      <c r="AE13" s="179"/>
      <c r="AF13" s="179"/>
      <c r="AG13" s="179"/>
      <c r="AH13" s="179"/>
      <c r="AI13" s="179"/>
      <c r="AJ13" s="180"/>
      <c r="AK13" s="178">
        <v>6522</v>
      </c>
      <c r="AL13" s="179"/>
      <c r="AM13" s="179"/>
      <c r="AN13" s="179"/>
      <c r="AO13" s="179"/>
      <c r="AP13" s="179"/>
      <c r="AQ13" s="180"/>
      <c r="AR13" s="192">
        <v>11661</v>
      </c>
      <c r="AS13" s="193"/>
      <c r="AT13" s="193"/>
      <c r="AU13" s="193"/>
      <c r="AV13" s="193"/>
      <c r="AW13" s="193"/>
      <c r="AX13" s="194"/>
    </row>
    <row r="14" spans="1:50" ht="21" customHeight="1" x14ac:dyDescent="0.15">
      <c r="A14" s="401"/>
      <c r="B14" s="402"/>
      <c r="C14" s="402"/>
      <c r="D14" s="402"/>
      <c r="E14" s="402"/>
      <c r="F14" s="403"/>
      <c r="G14" s="514"/>
      <c r="H14" s="515"/>
      <c r="I14" s="182" t="s">
        <v>9</v>
      </c>
      <c r="J14" s="183"/>
      <c r="K14" s="183"/>
      <c r="L14" s="183"/>
      <c r="M14" s="183"/>
      <c r="N14" s="183"/>
      <c r="O14" s="184"/>
      <c r="P14" s="178">
        <v>658</v>
      </c>
      <c r="Q14" s="179"/>
      <c r="R14" s="179"/>
      <c r="S14" s="179"/>
      <c r="T14" s="179"/>
      <c r="U14" s="179"/>
      <c r="V14" s="180"/>
      <c r="W14" s="178">
        <v>681</v>
      </c>
      <c r="X14" s="179"/>
      <c r="Y14" s="179"/>
      <c r="Z14" s="179"/>
      <c r="AA14" s="179"/>
      <c r="AB14" s="179"/>
      <c r="AC14" s="180"/>
      <c r="AD14" s="178" t="s">
        <v>383</v>
      </c>
      <c r="AE14" s="179"/>
      <c r="AF14" s="179"/>
      <c r="AG14" s="179"/>
      <c r="AH14" s="179"/>
      <c r="AI14" s="179"/>
      <c r="AJ14" s="180"/>
      <c r="AK14" s="178" t="s">
        <v>383</v>
      </c>
      <c r="AL14" s="179"/>
      <c r="AM14" s="179"/>
      <c r="AN14" s="179"/>
      <c r="AO14" s="179"/>
      <c r="AP14" s="179"/>
      <c r="AQ14" s="180"/>
      <c r="AR14" s="185"/>
      <c r="AS14" s="185"/>
      <c r="AT14" s="185"/>
      <c r="AU14" s="185"/>
      <c r="AV14" s="185"/>
      <c r="AW14" s="185"/>
      <c r="AX14" s="186"/>
    </row>
    <row r="15" spans="1:50" ht="21" customHeight="1" x14ac:dyDescent="0.15">
      <c r="A15" s="401"/>
      <c r="B15" s="402"/>
      <c r="C15" s="402"/>
      <c r="D15" s="402"/>
      <c r="E15" s="402"/>
      <c r="F15" s="403"/>
      <c r="G15" s="514"/>
      <c r="H15" s="515"/>
      <c r="I15" s="182" t="s">
        <v>62</v>
      </c>
      <c r="J15" s="434"/>
      <c r="K15" s="434"/>
      <c r="L15" s="434"/>
      <c r="M15" s="434"/>
      <c r="N15" s="434"/>
      <c r="O15" s="435"/>
      <c r="P15" s="178" t="s">
        <v>383</v>
      </c>
      <c r="Q15" s="179"/>
      <c r="R15" s="179"/>
      <c r="S15" s="179"/>
      <c r="T15" s="179"/>
      <c r="U15" s="179"/>
      <c r="V15" s="180"/>
      <c r="W15" s="178">
        <v>1531</v>
      </c>
      <c r="X15" s="179"/>
      <c r="Y15" s="179"/>
      <c r="Z15" s="179"/>
      <c r="AA15" s="179"/>
      <c r="AB15" s="179"/>
      <c r="AC15" s="180"/>
      <c r="AD15" s="178">
        <v>5614</v>
      </c>
      <c r="AE15" s="179"/>
      <c r="AF15" s="179"/>
      <c r="AG15" s="179"/>
      <c r="AH15" s="179"/>
      <c r="AI15" s="179"/>
      <c r="AJ15" s="180"/>
      <c r="AK15" s="178">
        <f>-AD16</f>
        <v>3413</v>
      </c>
      <c r="AL15" s="179"/>
      <c r="AM15" s="179"/>
      <c r="AN15" s="179"/>
      <c r="AO15" s="179"/>
      <c r="AP15" s="179"/>
      <c r="AQ15" s="180"/>
      <c r="AR15" s="178" t="s">
        <v>449</v>
      </c>
      <c r="AS15" s="179"/>
      <c r="AT15" s="179"/>
      <c r="AU15" s="179"/>
      <c r="AV15" s="179"/>
      <c r="AW15" s="179"/>
      <c r="AX15" s="181"/>
    </row>
    <row r="16" spans="1:50" ht="21" customHeight="1" x14ac:dyDescent="0.15">
      <c r="A16" s="401"/>
      <c r="B16" s="402"/>
      <c r="C16" s="402"/>
      <c r="D16" s="402"/>
      <c r="E16" s="402"/>
      <c r="F16" s="403"/>
      <c r="G16" s="514"/>
      <c r="H16" s="515"/>
      <c r="I16" s="182" t="s">
        <v>63</v>
      </c>
      <c r="J16" s="434"/>
      <c r="K16" s="434"/>
      <c r="L16" s="434"/>
      <c r="M16" s="434"/>
      <c r="N16" s="434"/>
      <c r="O16" s="435"/>
      <c r="P16" s="178">
        <v>-1531</v>
      </c>
      <c r="Q16" s="179"/>
      <c r="R16" s="179"/>
      <c r="S16" s="179"/>
      <c r="T16" s="179"/>
      <c r="U16" s="179"/>
      <c r="V16" s="180"/>
      <c r="W16" s="178">
        <v>-5614</v>
      </c>
      <c r="X16" s="179"/>
      <c r="Y16" s="179"/>
      <c r="Z16" s="179"/>
      <c r="AA16" s="179"/>
      <c r="AB16" s="179"/>
      <c r="AC16" s="180"/>
      <c r="AD16" s="178">
        <v>-3413</v>
      </c>
      <c r="AE16" s="179"/>
      <c r="AF16" s="179"/>
      <c r="AG16" s="179"/>
      <c r="AH16" s="179"/>
      <c r="AI16" s="179"/>
      <c r="AJ16" s="180"/>
      <c r="AK16" s="178" t="s">
        <v>383</v>
      </c>
      <c r="AL16" s="179"/>
      <c r="AM16" s="179"/>
      <c r="AN16" s="179"/>
      <c r="AO16" s="179"/>
      <c r="AP16" s="179"/>
      <c r="AQ16" s="180"/>
      <c r="AR16" s="488"/>
      <c r="AS16" s="489"/>
      <c r="AT16" s="489"/>
      <c r="AU16" s="489"/>
      <c r="AV16" s="489"/>
      <c r="AW16" s="489"/>
      <c r="AX16" s="490"/>
    </row>
    <row r="17" spans="1:50" ht="24.75" customHeight="1" x14ac:dyDescent="0.15">
      <c r="A17" s="401"/>
      <c r="B17" s="402"/>
      <c r="C17" s="402"/>
      <c r="D17" s="402"/>
      <c r="E17" s="402"/>
      <c r="F17" s="403"/>
      <c r="G17" s="514"/>
      <c r="H17" s="515"/>
      <c r="I17" s="182" t="s">
        <v>61</v>
      </c>
      <c r="J17" s="183"/>
      <c r="K17" s="183"/>
      <c r="L17" s="183"/>
      <c r="M17" s="183"/>
      <c r="N17" s="183"/>
      <c r="O17" s="184"/>
      <c r="P17" s="178" t="s">
        <v>383</v>
      </c>
      <c r="Q17" s="179"/>
      <c r="R17" s="179"/>
      <c r="S17" s="179"/>
      <c r="T17" s="179"/>
      <c r="U17" s="179"/>
      <c r="V17" s="180"/>
      <c r="W17" s="178" t="s">
        <v>383</v>
      </c>
      <c r="X17" s="179"/>
      <c r="Y17" s="179"/>
      <c r="Z17" s="179"/>
      <c r="AA17" s="179"/>
      <c r="AB17" s="179"/>
      <c r="AC17" s="180"/>
      <c r="AD17" s="178" t="s">
        <v>383</v>
      </c>
      <c r="AE17" s="179"/>
      <c r="AF17" s="179"/>
      <c r="AG17" s="179"/>
      <c r="AH17" s="179"/>
      <c r="AI17" s="179"/>
      <c r="AJ17" s="180"/>
      <c r="AK17" s="178" t="s">
        <v>383</v>
      </c>
      <c r="AL17" s="179"/>
      <c r="AM17" s="179"/>
      <c r="AN17" s="179"/>
      <c r="AO17" s="179"/>
      <c r="AP17" s="179"/>
      <c r="AQ17" s="180"/>
      <c r="AR17" s="491"/>
      <c r="AS17" s="491"/>
      <c r="AT17" s="491"/>
      <c r="AU17" s="491"/>
      <c r="AV17" s="491"/>
      <c r="AW17" s="491"/>
      <c r="AX17" s="492"/>
    </row>
    <row r="18" spans="1:50" ht="24.75" customHeight="1" x14ac:dyDescent="0.15">
      <c r="A18" s="401"/>
      <c r="B18" s="402"/>
      <c r="C18" s="402"/>
      <c r="D18" s="402"/>
      <c r="E18" s="402"/>
      <c r="F18" s="403"/>
      <c r="G18" s="516"/>
      <c r="H18" s="517"/>
      <c r="I18" s="638" t="s">
        <v>22</v>
      </c>
      <c r="J18" s="639"/>
      <c r="K18" s="639"/>
      <c r="L18" s="639"/>
      <c r="M18" s="639"/>
      <c r="N18" s="639"/>
      <c r="O18" s="640"/>
      <c r="P18" s="661">
        <f>SUM(P13:V17)</f>
        <v>402</v>
      </c>
      <c r="Q18" s="662"/>
      <c r="R18" s="662"/>
      <c r="S18" s="662"/>
      <c r="T18" s="662"/>
      <c r="U18" s="662"/>
      <c r="V18" s="663"/>
      <c r="W18" s="661">
        <f>SUM(W13:AC17)</f>
        <v>2001</v>
      </c>
      <c r="X18" s="662"/>
      <c r="Y18" s="662"/>
      <c r="Z18" s="662"/>
      <c r="AA18" s="662"/>
      <c r="AB18" s="662"/>
      <c r="AC18" s="663"/>
      <c r="AD18" s="661">
        <f t="shared" ref="AD18" si="0">SUM(AD13:AJ17)</f>
        <v>5485</v>
      </c>
      <c r="AE18" s="662"/>
      <c r="AF18" s="662"/>
      <c r="AG18" s="662"/>
      <c r="AH18" s="662"/>
      <c r="AI18" s="662"/>
      <c r="AJ18" s="663"/>
      <c r="AK18" s="661">
        <f t="shared" ref="AK18" si="1">SUM(AK13:AQ17)</f>
        <v>9935</v>
      </c>
      <c r="AL18" s="662"/>
      <c r="AM18" s="662"/>
      <c r="AN18" s="662"/>
      <c r="AO18" s="662"/>
      <c r="AP18" s="662"/>
      <c r="AQ18" s="663"/>
      <c r="AR18" s="661">
        <f t="shared" ref="AR18" si="2">SUM(AR13:AX17)</f>
        <v>11661</v>
      </c>
      <c r="AS18" s="662"/>
      <c r="AT18" s="662"/>
      <c r="AU18" s="662"/>
      <c r="AV18" s="662"/>
      <c r="AW18" s="662"/>
      <c r="AX18" s="664"/>
    </row>
    <row r="19" spans="1:50" ht="24.75" customHeight="1" x14ac:dyDescent="0.15">
      <c r="A19" s="401"/>
      <c r="B19" s="402"/>
      <c r="C19" s="402"/>
      <c r="D19" s="402"/>
      <c r="E19" s="402"/>
      <c r="F19" s="403"/>
      <c r="G19" s="659" t="s">
        <v>10</v>
      </c>
      <c r="H19" s="660"/>
      <c r="I19" s="660"/>
      <c r="J19" s="660"/>
      <c r="K19" s="660"/>
      <c r="L19" s="660"/>
      <c r="M19" s="660"/>
      <c r="N19" s="660"/>
      <c r="O19" s="660"/>
      <c r="P19" s="178">
        <v>400</v>
      </c>
      <c r="Q19" s="179"/>
      <c r="R19" s="179"/>
      <c r="S19" s="179"/>
      <c r="T19" s="179"/>
      <c r="U19" s="179"/>
      <c r="V19" s="180"/>
      <c r="W19" s="178">
        <v>1950</v>
      </c>
      <c r="X19" s="179"/>
      <c r="Y19" s="179"/>
      <c r="Z19" s="179"/>
      <c r="AA19" s="179"/>
      <c r="AB19" s="179"/>
      <c r="AC19" s="180"/>
      <c r="AD19" s="178">
        <v>5313</v>
      </c>
      <c r="AE19" s="179"/>
      <c r="AF19" s="179"/>
      <c r="AG19" s="179"/>
      <c r="AH19" s="179"/>
      <c r="AI19" s="179"/>
      <c r="AJ19" s="180"/>
      <c r="AK19" s="636"/>
      <c r="AL19" s="636"/>
      <c r="AM19" s="636"/>
      <c r="AN19" s="636"/>
      <c r="AO19" s="636"/>
      <c r="AP19" s="636"/>
      <c r="AQ19" s="636"/>
      <c r="AR19" s="636"/>
      <c r="AS19" s="636"/>
      <c r="AT19" s="636"/>
      <c r="AU19" s="636"/>
      <c r="AV19" s="636"/>
      <c r="AW19" s="636"/>
      <c r="AX19" s="637"/>
    </row>
    <row r="20" spans="1:50" ht="24.75" customHeight="1" x14ac:dyDescent="0.15">
      <c r="A20" s="506"/>
      <c r="B20" s="507"/>
      <c r="C20" s="507"/>
      <c r="D20" s="507"/>
      <c r="E20" s="507"/>
      <c r="F20" s="508"/>
      <c r="G20" s="659" t="s">
        <v>11</v>
      </c>
      <c r="H20" s="660"/>
      <c r="I20" s="660"/>
      <c r="J20" s="660"/>
      <c r="K20" s="660"/>
      <c r="L20" s="660"/>
      <c r="M20" s="660"/>
      <c r="N20" s="660"/>
      <c r="O20" s="660"/>
      <c r="P20" s="665">
        <f>IF(P18=0, "-", P19/P18)</f>
        <v>0.99502487562189057</v>
      </c>
      <c r="Q20" s="665"/>
      <c r="R20" s="665"/>
      <c r="S20" s="665"/>
      <c r="T20" s="665"/>
      <c r="U20" s="665"/>
      <c r="V20" s="665"/>
      <c r="W20" s="665">
        <f>IF(W18=0, "-", W19/W18)</f>
        <v>0.97451274362818596</v>
      </c>
      <c r="X20" s="665"/>
      <c r="Y20" s="665"/>
      <c r="Z20" s="665"/>
      <c r="AA20" s="665"/>
      <c r="AB20" s="665"/>
      <c r="AC20" s="665"/>
      <c r="AD20" s="665">
        <f>IF(AD18=0, "-", AD19/AD18)</f>
        <v>0.96864175022789423</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v>30</v>
      </c>
      <c r="AV22" s="74"/>
      <c r="AW22" s="75" t="s">
        <v>355</v>
      </c>
      <c r="AX22" s="76"/>
    </row>
    <row r="23" spans="1:50" ht="22.5" customHeight="1" x14ac:dyDescent="0.15">
      <c r="A23" s="133"/>
      <c r="B23" s="131"/>
      <c r="C23" s="131"/>
      <c r="D23" s="131"/>
      <c r="E23" s="131"/>
      <c r="F23" s="132"/>
      <c r="G23" s="77" t="s">
        <v>394</v>
      </c>
      <c r="H23" s="78"/>
      <c r="I23" s="78"/>
      <c r="J23" s="78"/>
      <c r="K23" s="78"/>
      <c r="L23" s="78"/>
      <c r="M23" s="78"/>
      <c r="N23" s="78"/>
      <c r="O23" s="79"/>
      <c r="P23" s="222" t="s">
        <v>448</v>
      </c>
      <c r="Q23" s="237"/>
      <c r="R23" s="237"/>
      <c r="S23" s="237"/>
      <c r="T23" s="237"/>
      <c r="U23" s="237"/>
      <c r="V23" s="237"/>
      <c r="W23" s="237"/>
      <c r="X23" s="238"/>
      <c r="Y23" s="231" t="s">
        <v>14</v>
      </c>
      <c r="Z23" s="232"/>
      <c r="AA23" s="233"/>
      <c r="AB23" s="170" t="s">
        <v>395</v>
      </c>
      <c r="AC23" s="171"/>
      <c r="AD23" s="171"/>
      <c r="AE23" s="91">
        <v>54113</v>
      </c>
      <c r="AF23" s="92"/>
      <c r="AG23" s="92"/>
      <c r="AH23" s="92"/>
      <c r="AI23" s="93"/>
      <c r="AJ23" s="91">
        <v>54900</v>
      </c>
      <c r="AK23" s="92"/>
      <c r="AL23" s="92"/>
      <c r="AM23" s="92"/>
      <c r="AN23" s="93"/>
      <c r="AO23" s="91"/>
      <c r="AP23" s="92"/>
      <c r="AQ23" s="92"/>
      <c r="AR23" s="92"/>
      <c r="AS23" s="93"/>
      <c r="AT23" s="198"/>
      <c r="AU23" s="198"/>
      <c r="AV23" s="198"/>
      <c r="AW23" s="198"/>
      <c r="AX23" s="199"/>
    </row>
    <row r="24" spans="1:50" ht="22.5" customHeight="1" x14ac:dyDescent="0.15">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632" t="s">
        <v>395</v>
      </c>
      <c r="AC24" s="200"/>
      <c r="AD24" s="200"/>
      <c r="AE24" s="91">
        <v>55100</v>
      </c>
      <c r="AF24" s="92"/>
      <c r="AG24" s="92"/>
      <c r="AH24" s="92"/>
      <c r="AI24" s="93"/>
      <c r="AJ24" s="91">
        <v>56000</v>
      </c>
      <c r="AK24" s="92"/>
      <c r="AL24" s="92"/>
      <c r="AM24" s="92"/>
      <c r="AN24" s="93"/>
      <c r="AO24" s="91">
        <v>55400</v>
      </c>
      <c r="AP24" s="92"/>
      <c r="AQ24" s="92"/>
      <c r="AR24" s="92"/>
      <c r="AS24" s="93"/>
      <c r="AT24" s="91">
        <v>58000</v>
      </c>
      <c r="AU24" s="92"/>
      <c r="AV24" s="92"/>
      <c r="AW24" s="92"/>
      <c r="AX24" s="351"/>
    </row>
    <row r="25" spans="1:50" ht="22.5" customHeight="1" x14ac:dyDescent="0.15">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359</v>
      </c>
      <c r="AC25" s="90"/>
      <c r="AD25" s="90"/>
      <c r="AE25" s="91">
        <v>98</v>
      </c>
      <c r="AF25" s="92"/>
      <c r="AG25" s="92"/>
      <c r="AH25" s="92"/>
      <c r="AI25" s="93"/>
      <c r="AJ25" s="91">
        <v>98</v>
      </c>
      <c r="AK25" s="92"/>
      <c r="AL25" s="92"/>
      <c r="AM25" s="92"/>
      <c r="AN25" s="93"/>
      <c r="AO25" s="91">
        <v>99.8</v>
      </c>
      <c r="AP25" s="92"/>
      <c r="AQ25" s="92"/>
      <c r="AR25" s="92"/>
      <c r="AS25" s="93"/>
      <c r="AT25" s="195"/>
      <c r="AU25" s="196"/>
      <c r="AV25" s="196"/>
      <c r="AW25" s="196"/>
      <c r="AX25" s="197"/>
    </row>
    <row r="26" spans="1:50" ht="18.75" hidden="1"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hidden="1"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2.5" hidden="1" customHeight="1" x14ac:dyDescent="0.15">
      <c r="A28" s="133"/>
      <c r="B28" s="131"/>
      <c r="C28" s="131"/>
      <c r="D28" s="131"/>
      <c r="E28" s="131"/>
      <c r="F28" s="132"/>
      <c r="G28" s="77"/>
      <c r="H28" s="78"/>
      <c r="I28" s="78"/>
      <c r="J28" s="78"/>
      <c r="K28" s="78"/>
      <c r="L28" s="78"/>
      <c r="M28" s="78"/>
      <c r="N28" s="78"/>
      <c r="O28" s="79"/>
      <c r="P28" s="222"/>
      <c r="Q28" s="237"/>
      <c r="R28" s="237"/>
      <c r="S28" s="237"/>
      <c r="T28" s="237"/>
      <c r="U28" s="237"/>
      <c r="V28" s="237"/>
      <c r="W28" s="237"/>
      <c r="X28" s="238"/>
      <c r="Y28" s="231" t="s">
        <v>14</v>
      </c>
      <c r="Z28" s="232"/>
      <c r="AA28" s="233"/>
      <c r="AB28" s="171"/>
      <c r="AC28" s="171"/>
      <c r="AD28" s="171"/>
      <c r="AE28" s="91"/>
      <c r="AF28" s="92"/>
      <c r="AG28" s="92"/>
      <c r="AH28" s="92"/>
      <c r="AI28" s="93"/>
      <c r="AJ28" s="91"/>
      <c r="AK28" s="92"/>
      <c r="AL28" s="92"/>
      <c r="AM28" s="92"/>
      <c r="AN28" s="93"/>
      <c r="AO28" s="91"/>
      <c r="AP28" s="92"/>
      <c r="AQ28" s="92"/>
      <c r="AR28" s="92"/>
      <c r="AS28" s="93"/>
      <c r="AT28" s="198"/>
      <c r="AU28" s="198"/>
      <c r="AV28" s="198"/>
      <c r="AW28" s="198"/>
      <c r="AX28" s="199"/>
    </row>
    <row r="29" spans="1:50" ht="22.5" hidden="1" customHeight="1" x14ac:dyDescent="0.15">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c r="AC29" s="200"/>
      <c r="AD29" s="200"/>
      <c r="AE29" s="91"/>
      <c r="AF29" s="92"/>
      <c r="AG29" s="92"/>
      <c r="AH29" s="92"/>
      <c r="AI29" s="93"/>
      <c r="AJ29" s="91"/>
      <c r="AK29" s="92"/>
      <c r="AL29" s="92"/>
      <c r="AM29" s="92"/>
      <c r="AN29" s="93"/>
      <c r="AO29" s="91"/>
      <c r="AP29" s="92"/>
      <c r="AQ29" s="92"/>
      <c r="AR29" s="92"/>
      <c r="AS29" s="93"/>
      <c r="AT29" s="91"/>
      <c r="AU29" s="92"/>
      <c r="AV29" s="92"/>
      <c r="AW29" s="92"/>
      <c r="AX29" s="351"/>
    </row>
    <row r="30" spans="1:50" ht="22.5" hidden="1" customHeight="1" x14ac:dyDescent="0.15">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2.5" hidden="1" customHeight="1" x14ac:dyDescent="0.15">
      <c r="A33" s="133"/>
      <c r="B33" s="131"/>
      <c r="C33" s="131"/>
      <c r="D33" s="131"/>
      <c r="E33" s="131"/>
      <c r="F33" s="132"/>
      <c r="G33" s="236"/>
      <c r="H33" s="78"/>
      <c r="I33" s="78"/>
      <c r="J33" s="78"/>
      <c r="K33" s="78"/>
      <c r="L33" s="78"/>
      <c r="M33" s="78"/>
      <c r="N33" s="78"/>
      <c r="O33" s="79"/>
      <c r="P33" s="222"/>
      <c r="Q33" s="237"/>
      <c r="R33" s="237"/>
      <c r="S33" s="237"/>
      <c r="T33" s="237"/>
      <c r="U33" s="237"/>
      <c r="V33" s="237"/>
      <c r="W33" s="237"/>
      <c r="X33" s="238"/>
      <c r="Y33" s="231" t="s">
        <v>14</v>
      </c>
      <c r="Z33" s="232"/>
      <c r="AA33" s="233"/>
      <c r="AB33" s="171"/>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c r="AC34" s="200"/>
      <c r="AD34" s="200"/>
      <c r="AE34" s="91"/>
      <c r="AF34" s="92"/>
      <c r="AG34" s="92"/>
      <c r="AH34" s="92"/>
      <c r="AI34" s="93"/>
      <c r="AJ34" s="91"/>
      <c r="AK34" s="92"/>
      <c r="AL34" s="92"/>
      <c r="AM34" s="92"/>
      <c r="AN34" s="93"/>
      <c r="AO34" s="91"/>
      <c r="AP34" s="92"/>
      <c r="AQ34" s="92"/>
      <c r="AR34" s="92"/>
      <c r="AS34" s="93"/>
      <c r="AT34" s="91"/>
      <c r="AU34" s="92"/>
      <c r="AV34" s="92"/>
      <c r="AW34" s="92"/>
      <c r="AX34" s="351"/>
    </row>
    <row r="35" spans="1:50" ht="22.5" hidden="1" customHeight="1" x14ac:dyDescent="0.15">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x14ac:dyDescent="0.15">
      <c r="A38" s="133"/>
      <c r="B38" s="131"/>
      <c r="C38" s="131"/>
      <c r="D38" s="131"/>
      <c r="E38" s="131"/>
      <c r="F38" s="132"/>
      <c r="G38" s="236"/>
      <c r="H38" s="78"/>
      <c r="I38" s="78"/>
      <c r="J38" s="78"/>
      <c r="K38" s="78"/>
      <c r="L38" s="78"/>
      <c r="M38" s="78"/>
      <c r="N38" s="78"/>
      <c r="O38" s="79"/>
      <c r="P38" s="237"/>
      <c r="Q38" s="237"/>
      <c r="R38" s="237"/>
      <c r="S38" s="237"/>
      <c r="T38" s="237"/>
      <c r="U38" s="237"/>
      <c r="V38" s="237"/>
      <c r="W38" s="237"/>
      <c r="X38" s="238"/>
      <c r="Y38" s="231" t="s">
        <v>14</v>
      </c>
      <c r="Z38" s="232"/>
      <c r="AA38" s="233"/>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c r="AC39" s="200"/>
      <c r="AD39" s="200"/>
      <c r="AE39" s="91"/>
      <c r="AF39" s="92"/>
      <c r="AG39" s="92"/>
      <c r="AH39" s="92"/>
      <c r="AI39" s="93"/>
      <c r="AJ39" s="91"/>
      <c r="AK39" s="92"/>
      <c r="AL39" s="92"/>
      <c r="AM39" s="92"/>
      <c r="AN39" s="93"/>
      <c r="AO39" s="91"/>
      <c r="AP39" s="92"/>
      <c r="AQ39" s="92"/>
      <c r="AR39" s="92"/>
      <c r="AS39" s="93"/>
      <c r="AT39" s="91"/>
      <c r="AU39" s="92"/>
      <c r="AV39" s="92"/>
      <c r="AW39" s="92"/>
      <c r="AX39" s="351"/>
    </row>
    <row r="40" spans="1:50" ht="22.5" hidden="1" customHeight="1" x14ac:dyDescent="0.15">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x14ac:dyDescent="0.15">
      <c r="A43" s="133"/>
      <c r="B43" s="131"/>
      <c r="C43" s="131"/>
      <c r="D43" s="131"/>
      <c r="E43" s="131"/>
      <c r="F43" s="132"/>
      <c r="G43" s="236"/>
      <c r="H43" s="78"/>
      <c r="I43" s="78"/>
      <c r="J43" s="78"/>
      <c r="K43" s="78"/>
      <c r="L43" s="78"/>
      <c r="M43" s="78"/>
      <c r="N43" s="78"/>
      <c r="O43" s="79"/>
      <c r="P43" s="237"/>
      <c r="Q43" s="237"/>
      <c r="R43" s="237"/>
      <c r="S43" s="237"/>
      <c r="T43" s="237"/>
      <c r="U43" s="237"/>
      <c r="V43" s="237"/>
      <c r="W43" s="237"/>
      <c r="X43" s="238"/>
      <c r="Y43" s="231" t="s">
        <v>14</v>
      </c>
      <c r="Z43" s="232"/>
      <c r="AA43" s="233"/>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c r="AC44" s="200"/>
      <c r="AD44" s="200"/>
      <c r="AE44" s="91"/>
      <c r="AF44" s="92"/>
      <c r="AG44" s="92"/>
      <c r="AH44" s="92"/>
      <c r="AI44" s="93"/>
      <c r="AJ44" s="91"/>
      <c r="AK44" s="92"/>
      <c r="AL44" s="92"/>
      <c r="AM44" s="92"/>
      <c r="AN44" s="93"/>
      <c r="AO44" s="91"/>
      <c r="AP44" s="92"/>
      <c r="AQ44" s="92"/>
      <c r="AR44" s="92"/>
      <c r="AS44" s="93"/>
      <c r="AT44" s="91"/>
      <c r="AU44" s="92"/>
      <c r="AV44" s="92"/>
      <c r="AW44" s="92"/>
      <c r="AX44" s="351"/>
    </row>
    <row r="45" spans="1:50" ht="22.5" hidden="1" customHeight="1" x14ac:dyDescent="0.15">
      <c r="A45" s="134"/>
      <c r="B45" s="135"/>
      <c r="C45" s="135"/>
      <c r="D45" s="135"/>
      <c r="E45" s="135"/>
      <c r="F45" s="136"/>
      <c r="G45" s="80"/>
      <c r="H45" s="81"/>
      <c r="I45" s="81"/>
      <c r="J45" s="81"/>
      <c r="K45" s="81"/>
      <c r="L45" s="81"/>
      <c r="M45" s="81"/>
      <c r="N45" s="81"/>
      <c r="O45" s="82"/>
      <c r="P45" s="239"/>
      <c r="Q45" s="239"/>
      <c r="R45" s="239"/>
      <c r="S45" s="239"/>
      <c r="T45" s="239"/>
      <c r="U45" s="239"/>
      <c r="V45" s="239"/>
      <c r="W45" s="239"/>
      <c r="X45" s="240"/>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hidden="1"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70"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9"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0"/>
    </row>
    <row r="48" spans="1:50" ht="18.75" hidden="1" customHeight="1" x14ac:dyDescent="0.15">
      <c r="A48" s="670"/>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70"/>
      <c r="B49" s="102"/>
      <c r="C49" s="103"/>
      <c r="D49" s="103"/>
      <c r="E49" s="103"/>
      <c r="F49" s="104"/>
      <c r="G49" s="301"/>
      <c r="H49" s="301"/>
      <c r="I49" s="301"/>
      <c r="J49" s="301"/>
      <c r="K49" s="301"/>
      <c r="L49" s="301"/>
      <c r="M49" s="301"/>
      <c r="N49" s="301"/>
      <c r="O49" s="301"/>
      <c r="P49" s="301"/>
      <c r="Q49" s="301"/>
      <c r="R49" s="301"/>
      <c r="S49" s="301"/>
      <c r="T49" s="301"/>
      <c r="U49" s="301"/>
      <c r="V49" s="301"/>
      <c r="W49" s="301"/>
      <c r="X49" s="301"/>
      <c r="Y49" s="301"/>
      <c r="Z49" s="301"/>
      <c r="AA49" s="633"/>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70"/>
      <c r="B50" s="102"/>
      <c r="C50" s="103"/>
      <c r="D50" s="103"/>
      <c r="E50" s="103"/>
      <c r="F50" s="104"/>
      <c r="G50" s="304"/>
      <c r="H50" s="304"/>
      <c r="I50" s="304"/>
      <c r="J50" s="304"/>
      <c r="K50" s="304"/>
      <c r="L50" s="304"/>
      <c r="M50" s="304"/>
      <c r="N50" s="304"/>
      <c r="O50" s="304"/>
      <c r="P50" s="304"/>
      <c r="Q50" s="304"/>
      <c r="R50" s="304"/>
      <c r="S50" s="304"/>
      <c r="T50" s="304"/>
      <c r="U50" s="304"/>
      <c r="V50" s="304"/>
      <c r="W50" s="304"/>
      <c r="X50" s="304"/>
      <c r="Y50" s="304"/>
      <c r="Z50" s="304"/>
      <c r="AA50" s="634"/>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70"/>
      <c r="B51" s="105"/>
      <c r="C51" s="106"/>
      <c r="D51" s="106"/>
      <c r="E51" s="106"/>
      <c r="F51" s="107"/>
      <c r="G51" s="307"/>
      <c r="H51" s="307"/>
      <c r="I51" s="307"/>
      <c r="J51" s="307"/>
      <c r="K51" s="307"/>
      <c r="L51" s="307"/>
      <c r="M51" s="307"/>
      <c r="N51" s="307"/>
      <c r="O51" s="307"/>
      <c r="P51" s="307"/>
      <c r="Q51" s="307"/>
      <c r="R51" s="307"/>
      <c r="S51" s="307"/>
      <c r="T51" s="307"/>
      <c r="U51" s="307"/>
      <c r="V51" s="307"/>
      <c r="W51" s="307"/>
      <c r="X51" s="307"/>
      <c r="Y51" s="307"/>
      <c r="Z51" s="307"/>
      <c r="AA51" s="635"/>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70"/>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0"/>
      <c r="Z52" s="211"/>
      <c r="AA52" s="212"/>
      <c r="AB52" s="216" t="s">
        <v>12</v>
      </c>
      <c r="AC52" s="217"/>
      <c r="AD52" s="218"/>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70"/>
      <c r="B53" s="103"/>
      <c r="C53" s="103"/>
      <c r="D53" s="103"/>
      <c r="E53" s="103"/>
      <c r="F53" s="104"/>
      <c r="G53" s="169"/>
      <c r="H53" s="75"/>
      <c r="I53" s="75"/>
      <c r="J53" s="75"/>
      <c r="K53" s="75"/>
      <c r="L53" s="75"/>
      <c r="M53" s="75"/>
      <c r="N53" s="75"/>
      <c r="O53" s="147"/>
      <c r="P53" s="146"/>
      <c r="Q53" s="75"/>
      <c r="R53" s="75"/>
      <c r="S53" s="75"/>
      <c r="T53" s="75"/>
      <c r="U53" s="75"/>
      <c r="V53" s="75"/>
      <c r="W53" s="75"/>
      <c r="X53" s="147"/>
      <c r="Y53" s="213"/>
      <c r="Z53" s="214"/>
      <c r="AA53" s="215"/>
      <c r="AB53" s="219"/>
      <c r="AC53" s="220"/>
      <c r="AD53" s="221"/>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t="22.5" hidden="1" customHeight="1" x14ac:dyDescent="0.15">
      <c r="A54" s="670"/>
      <c r="B54" s="103"/>
      <c r="C54" s="103"/>
      <c r="D54" s="103"/>
      <c r="E54" s="103"/>
      <c r="F54" s="104"/>
      <c r="G54" s="620"/>
      <c r="H54" s="237"/>
      <c r="I54" s="237"/>
      <c r="J54" s="237"/>
      <c r="K54" s="237"/>
      <c r="L54" s="237"/>
      <c r="M54" s="237"/>
      <c r="N54" s="237"/>
      <c r="O54" s="238"/>
      <c r="P54" s="222"/>
      <c r="Q54" s="223"/>
      <c r="R54" s="223"/>
      <c r="S54" s="223"/>
      <c r="T54" s="223"/>
      <c r="U54" s="223"/>
      <c r="V54" s="223"/>
      <c r="W54" s="223"/>
      <c r="X54" s="224"/>
      <c r="Y54" s="597" t="s">
        <v>86</v>
      </c>
      <c r="Z54" s="598"/>
      <c r="AA54" s="599"/>
      <c r="AB54" s="600"/>
      <c r="AC54" s="601"/>
      <c r="AD54" s="601"/>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70"/>
      <c r="B55" s="103"/>
      <c r="C55" s="103"/>
      <c r="D55" s="103"/>
      <c r="E55" s="103"/>
      <c r="F55" s="104"/>
      <c r="G55" s="621"/>
      <c r="H55" s="239"/>
      <c r="I55" s="239"/>
      <c r="J55" s="239"/>
      <c r="K55" s="239"/>
      <c r="L55" s="239"/>
      <c r="M55" s="239"/>
      <c r="N55" s="239"/>
      <c r="O55" s="240"/>
      <c r="P55" s="225"/>
      <c r="Q55" s="225"/>
      <c r="R55" s="225"/>
      <c r="S55" s="225"/>
      <c r="T55" s="225"/>
      <c r="U55" s="225"/>
      <c r="V55" s="225"/>
      <c r="W55" s="225"/>
      <c r="X55" s="226"/>
      <c r="Y55" s="97" t="s">
        <v>65</v>
      </c>
      <c r="Z55" s="98"/>
      <c r="AA55" s="99"/>
      <c r="AB55" s="229"/>
      <c r="AC55" s="230"/>
      <c r="AD55" s="230"/>
      <c r="AE55" s="91"/>
      <c r="AF55" s="92"/>
      <c r="AG55" s="92"/>
      <c r="AH55" s="92"/>
      <c r="AI55" s="93"/>
      <c r="AJ55" s="91"/>
      <c r="AK55" s="92"/>
      <c r="AL55" s="92"/>
      <c r="AM55" s="92"/>
      <c r="AN55" s="93"/>
      <c r="AO55" s="91"/>
      <c r="AP55" s="92"/>
      <c r="AQ55" s="92"/>
      <c r="AR55" s="92"/>
      <c r="AS55" s="93"/>
      <c r="AT55" s="91"/>
      <c r="AU55" s="92"/>
      <c r="AV55" s="92"/>
      <c r="AW55" s="92"/>
      <c r="AX55" s="351"/>
    </row>
    <row r="56" spans="1:50" ht="22.5" hidden="1" customHeight="1" x14ac:dyDescent="0.15">
      <c r="A56" s="670"/>
      <c r="B56" s="106"/>
      <c r="C56" s="106"/>
      <c r="D56" s="106"/>
      <c r="E56" s="106"/>
      <c r="F56" s="107"/>
      <c r="G56" s="622"/>
      <c r="H56" s="241"/>
      <c r="I56" s="241"/>
      <c r="J56" s="241"/>
      <c r="K56" s="241"/>
      <c r="L56" s="241"/>
      <c r="M56" s="241"/>
      <c r="N56" s="241"/>
      <c r="O56" s="242"/>
      <c r="P56" s="227"/>
      <c r="Q56" s="227"/>
      <c r="R56" s="227"/>
      <c r="S56" s="227"/>
      <c r="T56" s="227"/>
      <c r="U56" s="227"/>
      <c r="V56" s="227"/>
      <c r="W56" s="227"/>
      <c r="X56" s="228"/>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70"/>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0"/>
      <c r="Z57" s="211"/>
      <c r="AA57" s="212"/>
      <c r="AB57" s="216" t="s">
        <v>12</v>
      </c>
      <c r="AC57" s="217"/>
      <c r="AD57" s="218"/>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70"/>
      <c r="B58" s="103"/>
      <c r="C58" s="103"/>
      <c r="D58" s="103"/>
      <c r="E58" s="103"/>
      <c r="F58" s="104"/>
      <c r="G58" s="169"/>
      <c r="H58" s="75"/>
      <c r="I58" s="75"/>
      <c r="J58" s="75"/>
      <c r="K58" s="75"/>
      <c r="L58" s="75"/>
      <c r="M58" s="75"/>
      <c r="N58" s="75"/>
      <c r="O58" s="147"/>
      <c r="P58" s="146"/>
      <c r="Q58" s="75"/>
      <c r="R58" s="75"/>
      <c r="S58" s="75"/>
      <c r="T58" s="75"/>
      <c r="U58" s="75"/>
      <c r="V58" s="75"/>
      <c r="W58" s="75"/>
      <c r="X58" s="147"/>
      <c r="Y58" s="213"/>
      <c r="Z58" s="214"/>
      <c r="AA58" s="215"/>
      <c r="AB58" s="219"/>
      <c r="AC58" s="220"/>
      <c r="AD58" s="221"/>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x14ac:dyDescent="0.15">
      <c r="A59" s="670"/>
      <c r="B59" s="103"/>
      <c r="C59" s="103"/>
      <c r="D59" s="103"/>
      <c r="E59" s="103"/>
      <c r="F59" s="104"/>
      <c r="G59" s="620"/>
      <c r="H59" s="237"/>
      <c r="I59" s="237"/>
      <c r="J59" s="237"/>
      <c r="K59" s="237"/>
      <c r="L59" s="237"/>
      <c r="M59" s="237"/>
      <c r="N59" s="237"/>
      <c r="O59" s="238"/>
      <c r="P59" s="222"/>
      <c r="Q59" s="223"/>
      <c r="R59" s="223"/>
      <c r="S59" s="223"/>
      <c r="T59" s="223"/>
      <c r="U59" s="223"/>
      <c r="V59" s="223"/>
      <c r="W59" s="223"/>
      <c r="X59" s="224"/>
      <c r="Y59" s="597" t="s">
        <v>86</v>
      </c>
      <c r="Z59" s="598"/>
      <c r="AA59" s="599"/>
      <c r="AB59" s="601"/>
      <c r="AC59" s="601"/>
      <c r="AD59" s="601"/>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70"/>
      <c r="B60" s="103"/>
      <c r="C60" s="103"/>
      <c r="D60" s="103"/>
      <c r="E60" s="103"/>
      <c r="F60" s="104"/>
      <c r="G60" s="621"/>
      <c r="H60" s="239"/>
      <c r="I60" s="239"/>
      <c r="J60" s="239"/>
      <c r="K60" s="239"/>
      <c r="L60" s="239"/>
      <c r="M60" s="239"/>
      <c r="N60" s="239"/>
      <c r="O60" s="240"/>
      <c r="P60" s="225"/>
      <c r="Q60" s="225"/>
      <c r="R60" s="225"/>
      <c r="S60" s="225"/>
      <c r="T60" s="225"/>
      <c r="U60" s="225"/>
      <c r="V60" s="225"/>
      <c r="W60" s="225"/>
      <c r="X60" s="226"/>
      <c r="Y60" s="97" t="s">
        <v>65</v>
      </c>
      <c r="Z60" s="98"/>
      <c r="AA60" s="99"/>
      <c r="AB60" s="230"/>
      <c r="AC60" s="230"/>
      <c r="AD60" s="230"/>
      <c r="AE60" s="91"/>
      <c r="AF60" s="92"/>
      <c r="AG60" s="92"/>
      <c r="AH60" s="92"/>
      <c r="AI60" s="93"/>
      <c r="AJ60" s="91"/>
      <c r="AK60" s="92"/>
      <c r="AL60" s="92"/>
      <c r="AM60" s="92"/>
      <c r="AN60" s="93"/>
      <c r="AO60" s="91"/>
      <c r="AP60" s="92"/>
      <c r="AQ60" s="92"/>
      <c r="AR60" s="92"/>
      <c r="AS60" s="93"/>
      <c r="AT60" s="91"/>
      <c r="AU60" s="92"/>
      <c r="AV60" s="92"/>
      <c r="AW60" s="92"/>
      <c r="AX60" s="351"/>
    </row>
    <row r="61" spans="1:50" ht="22.5" hidden="1" customHeight="1" x14ac:dyDescent="0.15">
      <c r="A61" s="670"/>
      <c r="B61" s="106"/>
      <c r="C61" s="106"/>
      <c r="D61" s="106"/>
      <c r="E61" s="106"/>
      <c r="F61" s="107"/>
      <c r="G61" s="622"/>
      <c r="H61" s="241"/>
      <c r="I61" s="241"/>
      <c r="J61" s="241"/>
      <c r="K61" s="241"/>
      <c r="L61" s="241"/>
      <c r="M61" s="241"/>
      <c r="N61" s="241"/>
      <c r="O61" s="242"/>
      <c r="P61" s="227"/>
      <c r="Q61" s="227"/>
      <c r="R61" s="227"/>
      <c r="S61" s="227"/>
      <c r="T61" s="227"/>
      <c r="U61" s="227"/>
      <c r="V61" s="227"/>
      <c r="W61" s="227"/>
      <c r="X61" s="228"/>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70"/>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0"/>
      <c r="Z62" s="211"/>
      <c r="AA62" s="212"/>
      <c r="AB62" s="216" t="s">
        <v>12</v>
      </c>
      <c r="AC62" s="217"/>
      <c r="AD62" s="218"/>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70"/>
      <c r="B63" s="103"/>
      <c r="C63" s="103"/>
      <c r="D63" s="103"/>
      <c r="E63" s="103"/>
      <c r="F63" s="104"/>
      <c r="G63" s="169"/>
      <c r="H63" s="75"/>
      <c r="I63" s="75"/>
      <c r="J63" s="75"/>
      <c r="K63" s="75"/>
      <c r="L63" s="75"/>
      <c r="M63" s="75"/>
      <c r="N63" s="75"/>
      <c r="O63" s="147"/>
      <c r="P63" s="146"/>
      <c r="Q63" s="75"/>
      <c r="R63" s="75"/>
      <c r="S63" s="75"/>
      <c r="T63" s="75"/>
      <c r="U63" s="75"/>
      <c r="V63" s="75"/>
      <c r="W63" s="75"/>
      <c r="X63" s="147"/>
      <c r="Y63" s="213"/>
      <c r="Z63" s="214"/>
      <c r="AA63" s="215"/>
      <c r="AB63" s="219"/>
      <c r="AC63" s="220"/>
      <c r="AD63" s="221"/>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x14ac:dyDescent="0.15">
      <c r="A64" s="670"/>
      <c r="B64" s="103"/>
      <c r="C64" s="103"/>
      <c r="D64" s="103"/>
      <c r="E64" s="103"/>
      <c r="F64" s="104"/>
      <c r="G64" s="620"/>
      <c r="H64" s="237"/>
      <c r="I64" s="237"/>
      <c r="J64" s="237"/>
      <c r="K64" s="237"/>
      <c r="L64" s="237"/>
      <c r="M64" s="237"/>
      <c r="N64" s="237"/>
      <c r="O64" s="238"/>
      <c r="P64" s="222"/>
      <c r="Q64" s="223"/>
      <c r="R64" s="223"/>
      <c r="S64" s="223"/>
      <c r="T64" s="223"/>
      <c r="U64" s="223"/>
      <c r="V64" s="223"/>
      <c r="W64" s="223"/>
      <c r="X64" s="224"/>
      <c r="Y64" s="597" t="s">
        <v>86</v>
      </c>
      <c r="Z64" s="598"/>
      <c r="AA64" s="599"/>
      <c r="AB64" s="601"/>
      <c r="AC64" s="601"/>
      <c r="AD64" s="601"/>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70"/>
      <c r="B65" s="103"/>
      <c r="C65" s="103"/>
      <c r="D65" s="103"/>
      <c r="E65" s="103"/>
      <c r="F65" s="104"/>
      <c r="G65" s="621"/>
      <c r="H65" s="239"/>
      <c r="I65" s="239"/>
      <c r="J65" s="239"/>
      <c r="K65" s="239"/>
      <c r="L65" s="239"/>
      <c r="M65" s="239"/>
      <c r="N65" s="239"/>
      <c r="O65" s="240"/>
      <c r="P65" s="225"/>
      <c r="Q65" s="225"/>
      <c r="R65" s="225"/>
      <c r="S65" s="225"/>
      <c r="T65" s="225"/>
      <c r="U65" s="225"/>
      <c r="V65" s="225"/>
      <c r="W65" s="225"/>
      <c r="X65" s="226"/>
      <c r="Y65" s="97" t="s">
        <v>65</v>
      </c>
      <c r="Z65" s="98"/>
      <c r="AA65" s="99"/>
      <c r="AB65" s="230"/>
      <c r="AC65" s="230"/>
      <c r="AD65" s="230"/>
      <c r="AE65" s="91"/>
      <c r="AF65" s="92"/>
      <c r="AG65" s="92"/>
      <c r="AH65" s="92"/>
      <c r="AI65" s="93"/>
      <c r="AJ65" s="91"/>
      <c r="AK65" s="92"/>
      <c r="AL65" s="92"/>
      <c r="AM65" s="92"/>
      <c r="AN65" s="93"/>
      <c r="AO65" s="91"/>
      <c r="AP65" s="92"/>
      <c r="AQ65" s="92"/>
      <c r="AR65" s="92"/>
      <c r="AS65" s="93"/>
      <c r="AT65" s="91"/>
      <c r="AU65" s="92"/>
      <c r="AV65" s="92"/>
      <c r="AW65" s="92"/>
      <c r="AX65" s="351"/>
    </row>
    <row r="66" spans="1:60" ht="22.5" hidden="1" customHeight="1" x14ac:dyDescent="0.15">
      <c r="A66" s="671"/>
      <c r="B66" s="106"/>
      <c r="C66" s="106"/>
      <c r="D66" s="106"/>
      <c r="E66" s="106"/>
      <c r="F66" s="107"/>
      <c r="G66" s="622"/>
      <c r="H66" s="241"/>
      <c r="I66" s="241"/>
      <c r="J66" s="241"/>
      <c r="K66" s="241"/>
      <c r="L66" s="241"/>
      <c r="M66" s="241"/>
      <c r="N66" s="241"/>
      <c r="O66" s="242"/>
      <c r="P66" s="227"/>
      <c r="Q66" s="227"/>
      <c r="R66" s="227"/>
      <c r="S66" s="227"/>
      <c r="T66" s="227"/>
      <c r="U66" s="227"/>
      <c r="V66" s="227"/>
      <c r="W66" s="227"/>
      <c r="X66" s="228"/>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35" t="s">
        <v>88</v>
      </c>
      <c r="B67" s="536"/>
      <c r="C67" s="536"/>
      <c r="D67" s="536"/>
      <c r="E67" s="536"/>
      <c r="F67" s="537"/>
      <c r="G67" s="623" t="s">
        <v>84</v>
      </c>
      <c r="H67" s="623"/>
      <c r="I67" s="623"/>
      <c r="J67" s="623"/>
      <c r="K67" s="623"/>
      <c r="L67" s="623"/>
      <c r="M67" s="623"/>
      <c r="N67" s="623"/>
      <c r="O67" s="623"/>
      <c r="P67" s="623"/>
      <c r="Q67" s="623"/>
      <c r="R67" s="623"/>
      <c r="S67" s="623"/>
      <c r="T67" s="623"/>
      <c r="U67" s="623"/>
      <c r="V67" s="623"/>
      <c r="W67" s="623"/>
      <c r="X67" s="624"/>
      <c r="Y67" s="148"/>
      <c r="Z67" s="149"/>
      <c r="AA67" s="150"/>
      <c r="AB67" s="86" t="s">
        <v>12</v>
      </c>
      <c r="AC67" s="87"/>
      <c r="AD67" s="88"/>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8"/>
      <c r="B68" s="539"/>
      <c r="C68" s="539"/>
      <c r="D68" s="539"/>
      <c r="E68" s="539"/>
      <c r="F68" s="540"/>
      <c r="G68" s="237" t="s">
        <v>397</v>
      </c>
      <c r="H68" s="237"/>
      <c r="I68" s="237"/>
      <c r="J68" s="237"/>
      <c r="K68" s="237"/>
      <c r="L68" s="237"/>
      <c r="M68" s="237"/>
      <c r="N68" s="237"/>
      <c r="O68" s="237"/>
      <c r="P68" s="237"/>
      <c r="Q68" s="237"/>
      <c r="R68" s="237"/>
      <c r="S68" s="237"/>
      <c r="T68" s="237"/>
      <c r="U68" s="237"/>
      <c r="V68" s="237"/>
      <c r="W68" s="237"/>
      <c r="X68" s="238"/>
      <c r="Y68" s="629" t="s">
        <v>66</v>
      </c>
      <c r="Z68" s="630"/>
      <c r="AA68" s="631"/>
      <c r="AB68" s="114" t="s">
        <v>396</v>
      </c>
      <c r="AC68" s="115"/>
      <c r="AD68" s="116"/>
      <c r="AE68" s="91">
        <v>24</v>
      </c>
      <c r="AF68" s="92"/>
      <c r="AG68" s="92"/>
      <c r="AH68" s="92"/>
      <c r="AI68" s="93"/>
      <c r="AJ68" s="91">
        <v>78</v>
      </c>
      <c r="AK68" s="92"/>
      <c r="AL68" s="92"/>
      <c r="AM68" s="92"/>
      <c r="AN68" s="93"/>
      <c r="AO68" s="91">
        <v>92</v>
      </c>
      <c r="AP68" s="92"/>
      <c r="AQ68" s="92"/>
      <c r="AR68" s="92"/>
      <c r="AS68" s="93"/>
      <c r="AT68" s="550"/>
      <c r="AU68" s="550"/>
      <c r="AV68" s="550"/>
      <c r="AW68" s="550"/>
      <c r="AX68" s="551"/>
      <c r="AY68" s="10"/>
      <c r="AZ68" s="10"/>
      <c r="BA68" s="10"/>
      <c r="BB68" s="10"/>
      <c r="BC68" s="10"/>
    </row>
    <row r="69" spans="1:60" ht="22.5" customHeight="1" x14ac:dyDescent="0.15">
      <c r="A69" s="541"/>
      <c r="B69" s="542"/>
      <c r="C69" s="542"/>
      <c r="D69" s="542"/>
      <c r="E69" s="542"/>
      <c r="F69" s="543"/>
      <c r="G69" s="241"/>
      <c r="H69" s="241"/>
      <c r="I69" s="241"/>
      <c r="J69" s="241"/>
      <c r="K69" s="241"/>
      <c r="L69" s="241"/>
      <c r="M69" s="241"/>
      <c r="N69" s="241"/>
      <c r="O69" s="241"/>
      <c r="P69" s="241"/>
      <c r="Q69" s="241"/>
      <c r="R69" s="241"/>
      <c r="S69" s="241"/>
      <c r="T69" s="241"/>
      <c r="U69" s="241"/>
      <c r="V69" s="241"/>
      <c r="W69" s="241"/>
      <c r="X69" s="242"/>
      <c r="Y69" s="111" t="s">
        <v>67</v>
      </c>
      <c r="Z69" s="112"/>
      <c r="AA69" s="113"/>
      <c r="AB69" s="205" t="s">
        <v>396</v>
      </c>
      <c r="AC69" s="206"/>
      <c r="AD69" s="207"/>
      <c r="AE69" s="91">
        <v>26</v>
      </c>
      <c r="AF69" s="92"/>
      <c r="AG69" s="92"/>
      <c r="AH69" s="92"/>
      <c r="AI69" s="93"/>
      <c r="AJ69" s="91">
        <v>96</v>
      </c>
      <c r="AK69" s="92"/>
      <c r="AL69" s="92"/>
      <c r="AM69" s="92"/>
      <c r="AN69" s="93"/>
      <c r="AO69" s="91">
        <v>99</v>
      </c>
      <c r="AP69" s="92"/>
      <c r="AQ69" s="92"/>
      <c r="AR69" s="92"/>
      <c r="AS69" s="93"/>
      <c r="AT69" s="91">
        <v>74</v>
      </c>
      <c r="AU69" s="92"/>
      <c r="AV69" s="92"/>
      <c r="AW69" s="92"/>
      <c r="AX69" s="35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3" t="s">
        <v>84</v>
      </c>
      <c r="H70" s="623"/>
      <c r="I70" s="623"/>
      <c r="J70" s="623"/>
      <c r="K70" s="623"/>
      <c r="L70" s="623"/>
      <c r="M70" s="623"/>
      <c r="N70" s="623"/>
      <c r="O70" s="623"/>
      <c r="P70" s="623"/>
      <c r="Q70" s="623"/>
      <c r="R70" s="623"/>
      <c r="S70" s="623"/>
      <c r="T70" s="623"/>
      <c r="U70" s="623"/>
      <c r="V70" s="623"/>
      <c r="W70" s="623"/>
      <c r="X70" s="624"/>
      <c r="Y70" s="148"/>
      <c r="Z70" s="149"/>
      <c r="AA70" s="150"/>
      <c r="AB70" s="86" t="s">
        <v>12</v>
      </c>
      <c r="AC70" s="87"/>
      <c r="AD70" s="88"/>
      <c r="AE70" s="142" t="s">
        <v>69</v>
      </c>
      <c r="AF70" s="129"/>
      <c r="AG70" s="129"/>
      <c r="AH70" s="129"/>
      <c r="AI70" s="625"/>
      <c r="AJ70" s="142" t="s">
        <v>70</v>
      </c>
      <c r="AK70" s="129"/>
      <c r="AL70" s="129"/>
      <c r="AM70" s="129"/>
      <c r="AN70" s="625"/>
      <c r="AO70" s="142" t="s">
        <v>71</v>
      </c>
      <c r="AP70" s="129"/>
      <c r="AQ70" s="129"/>
      <c r="AR70" s="129"/>
      <c r="AS70" s="625"/>
      <c r="AT70" s="267" t="s">
        <v>74</v>
      </c>
      <c r="AU70" s="268"/>
      <c r="AV70" s="268"/>
      <c r="AW70" s="268"/>
      <c r="AX70" s="269"/>
    </row>
    <row r="71" spans="1:60" ht="22.5" hidden="1" customHeight="1" x14ac:dyDescent="0.15">
      <c r="A71" s="538"/>
      <c r="B71" s="539"/>
      <c r="C71" s="539"/>
      <c r="D71" s="539"/>
      <c r="E71" s="539"/>
      <c r="F71" s="540"/>
      <c r="G71" s="237"/>
      <c r="H71" s="237"/>
      <c r="I71" s="237"/>
      <c r="J71" s="237"/>
      <c r="K71" s="237"/>
      <c r="L71" s="237"/>
      <c r="M71" s="237"/>
      <c r="N71" s="237"/>
      <c r="O71" s="237"/>
      <c r="P71" s="237"/>
      <c r="Q71" s="237"/>
      <c r="R71" s="237"/>
      <c r="S71" s="237"/>
      <c r="T71" s="237"/>
      <c r="U71" s="237"/>
      <c r="V71" s="237"/>
      <c r="W71" s="237"/>
      <c r="X71" s="238"/>
      <c r="Y71" s="672" t="s">
        <v>66</v>
      </c>
      <c r="Z71" s="673"/>
      <c r="AA71" s="674"/>
      <c r="AB71" s="114"/>
      <c r="AC71" s="115"/>
      <c r="AD71" s="116"/>
      <c r="AE71" s="91"/>
      <c r="AF71" s="92"/>
      <c r="AG71" s="92"/>
      <c r="AH71" s="92"/>
      <c r="AI71" s="93"/>
      <c r="AJ71" s="91"/>
      <c r="AK71" s="92"/>
      <c r="AL71" s="92"/>
      <c r="AM71" s="92"/>
      <c r="AN71" s="93"/>
      <c r="AO71" s="91"/>
      <c r="AP71" s="92"/>
      <c r="AQ71" s="92"/>
      <c r="AR71" s="92"/>
      <c r="AS71" s="93"/>
      <c r="AT71" s="550"/>
      <c r="AU71" s="550"/>
      <c r="AV71" s="550"/>
      <c r="AW71" s="550"/>
      <c r="AX71" s="551"/>
      <c r="AY71" s="10"/>
      <c r="AZ71" s="10"/>
      <c r="BA71" s="10"/>
      <c r="BB71" s="10"/>
      <c r="BC71" s="10"/>
    </row>
    <row r="72" spans="1:60" ht="22.5" hidden="1" customHeight="1" x14ac:dyDescent="0.15">
      <c r="A72" s="541"/>
      <c r="B72" s="542"/>
      <c r="C72" s="542"/>
      <c r="D72" s="542"/>
      <c r="E72" s="542"/>
      <c r="F72" s="543"/>
      <c r="G72" s="241"/>
      <c r="H72" s="241"/>
      <c r="I72" s="241"/>
      <c r="J72" s="241"/>
      <c r="K72" s="241"/>
      <c r="L72" s="241"/>
      <c r="M72" s="241"/>
      <c r="N72" s="241"/>
      <c r="O72" s="241"/>
      <c r="P72" s="241"/>
      <c r="Q72" s="241"/>
      <c r="R72" s="241"/>
      <c r="S72" s="241"/>
      <c r="T72" s="241"/>
      <c r="U72" s="241"/>
      <c r="V72" s="241"/>
      <c r="W72" s="241"/>
      <c r="X72" s="242"/>
      <c r="Y72" s="111" t="s">
        <v>67</v>
      </c>
      <c r="Z72" s="675"/>
      <c r="AA72" s="676"/>
      <c r="AB72" s="205"/>
      <c r="AC72" s="206"/>
      <c r="AD72" s="207"/>
      <c r="AE72" s="91"/>
      <c r="AF72" s="92"/>
      <c r="AG72" s="92"/>
      <c r="AH72" s="92"/>
      <c r="AI72" s="93"/>
      <c r="AJ72" s="91"/>
      <c r="AK72" s="92"/>
      <c r="AL72" s="92"/>
      <c r="AM72" s="92"/>
      <c r="AN72" s="93"/>
      <c r="AO72" s="91"/>
      <c r="AP72" s="92"/>
      <c r="AQ72" s="92"/>
      <c r="AR72" s="92"/>
      <c r="AS72" s="93"/>
      <c r="AT72" s="91"/>
      <c r="AU72" s="92"/>
      <c r="AV72" s="92"/>
      <c r="AW72" s="92"/>
      <c r="AX72" s="35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3" t="s">
        <v>84</v>
      </c>
      <c r="H73" s="623"/>
      <c r="I73" s="623"/>
      <c r="J73" s="623"/>
      <c r="K73" s="623"/>
      <c r="L73" s="623"/>
      <c r="M73" s="623"/>
      <c r="N73" s="623"/>
      <c r="O73" s="623"/>
      <c r="P73" s="623"/>
      <c r="Q73" s="623"/>
      <c r="R73" s="623"/>
      <c r="S73" s="623"/>
      <c r="T73" s="623"/>
      <c r="U73" s="623"/>
      <c r="V73" s="623"/>
      <c r="W73" s="623"/>
      <c r="X73" s="624"/>
      <c r="Y73" s="148"/>
      <c r="Z73" s="149"/>
      <c r="AA73" s="150"/>
      <c r="AB73" s="86" t="s">
        <v>12</v>
      </c>
      <c r="AC73" s="87"/>
      <c r="AD73" s="88"/>
      <c r="AE73" s="142" t="s">
        <v>69</v>
      </c>
      <c r="AF73" s="129"/>
      <c r="AG73" s="129"/>
      <c r="AH73" s="129"/>
      <c r="AI73" s="625"/>
      <c r="AJ73" s="142" t="s">
        <v>70</v>
      </c>
      <c r="AK73" s="129"/>
      <c r="AL73" s="129"/>
      <c r="AM73" s="129"/>
      <c r="AN73" s="625"/>
      <c r="AO73" s="142" t="s">
        <v>71</v>
      </c>
      <c r="AP73" s="129"/>
      <c r="AQ73" s="129"/>
      <c r="AR73" s="129"/>
      <c r="AS73" s="625"/>
      <c r="AT73" s="267" t="s">
        <v>74</v>
      </c>
      <c r="AU73" s="268"/>
      <c r="AV73" s="268"/>
      <c r="AW73" s="268"/>
      <c r="AX73" s="269"/>
    </row>
    <row r="74" spans="1:60" ht="22.5" hidden="1" customHeight="1" x14ac:dyDescent="0.15">
      <c r="A74" s="538"/>
      <c r="B74" s="539"/>
      <c r="C74" s="539"/>
      <c r="D74" s="539"/>
      <c r="E74" s="539"/>
      <c r="F74" s="540"/>
      <c r="G74" s="237"/>
      <c r="H74" s="237"/>
      <c r="I74" s="237"/>
      <c r="J74" s="237"/>
      <c r="K74" s="237"/>
      <c r="L74" s="237"/>
      <c r="M74" s="237"/>
      <c r="N74" s="237"/>
      <c r="O74" s="237"/>
      <c r="P74" s="237"/>
      <c r="Q74" s="237"/>
      <c r="R74" s="237"/>
      <c r="S74" s="237"/>
      <c r="T74" s="237"/>
      <c r="U74" s="237"/>
      <c r="V74" s="237"/>
      <c r="W74" s="237"/>
      <c r="X74" s="238"/>
      <c r="Y74" s="672" t="s">
        <v>66</v>
      </c>
      <c r="Z74" s="673"/>
      <c r="AA74" s="674"/>
      <c r="AB74" s="114"/>
      <c r="AC74" s="115"/>
      <c r="AD74" s="116"/>
      <c r="AE74" s="91"/>
      <c r="AF74" s="92"/>
      <c r="AG74" s="92"/>
      <c r="AH74" s="92"/>
      <c r="AI74" s="93"/>
      <c r="AJ74" s="91"/>
      <c r="AK74" s="92"/>
      <c r="AL74" s="92"/>
      <c r="AM74" s="92"/>
      <c r="AN74" s="93"/>
      <c r="AO74" s="91"/>
      <c r="AP74" s="92"/>
      <c r="AQ74" s="92"/>
      <c r="AR74" s="92"/>
      <c r="AS74" s="93"/>
      <c r="AT74" s="550"/>
      <c r="AU74" s="550"/>
      <c r="AV74" s="550"/>
      <c r="AW74" s="550"/>
      <c r="AX74" s="551"/>
      <c r="AY74" s="10"/>
      <c r="AZ74" s="10"/>
      <c r="BA74" s="10"/>
      <c r="BB74" s="10"/>
      <c r="BC74" s="10"/>
    </row>
    <row r="75" spans="1:60" ht="22.5" hidden="1" customHeight="1" x14ac:dyDescent="0.15">
      <c r="A75" s="541"/>
      <c r="B75" s="542"/>
      <c r="C75" s="542"/>
      <c r="D75" s="542"/>
      <c r="E75" s="542"/>
      <c r="F75" s="543"/>
      <c r="G75" s="241"/>
      <c r="H75" s="241"/>
      <c r="I75" s="241"/>
      <c r="J75" s="241"/>
      <c r="K75" s="241"/>
      <c r="L75" s="241"/>
      <c r="M75" s="241"/>
      <c r="N75" s="241"/>
      <c r="O75" s="241"/>
      <c r="P75" s="241"/>
      <c r="Q75" s="241"/>
      <c r="R75" s="241"/>
      <c r="S75" s="241"/>
      <c r="T75" s="241"/>
      <c r="U75" s="241"/>
      <c r="V75" s="241"/>
      <c r="W75" s="241"/>
      <c r="X75" s="242"/>
      <c r="Y75" s="111" t="s">
        <v>67</v>
      </c>
      <c r="Z75" s="675"/>
      <c r="AA75" s="676"/>
      <c r="AB75" s="205"/>
      <c r="AC75" s="206"/>
      <c r="AD75" s="207"/>
      <c r="AE75" s="91"/>
      <c r="AF75" s="92"/>
      <c r="AG75" s="92"/>
      <c r="AH75" s="92"/>
      <c r="AI75" s="93"/>
      <c r="AJ75" s="91"/>
      <c r="AK75" s="92"/>
      <c r="AL75" s="92"/>
      <c r="AM75" s="92"/>
      <c r="AN75" s="93"/>
      <c r="AO75" s="91"/>
      <c r="AP75" s="92"/>
      <c r="AQ75" s="92"/>
      <c r="AR75" s="92"/>
      <c r="AS75" s="93"/>
      <c r="AT75" s="91"/>
      <c r="AU75" s="92"/>
      <c r="AV75" s="92"/>
      <c r="AW75" s="92"/>
      <c r="AX75" s="35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3" t="s">
        <v>84</v>
      </c>
      <c r="H76" s="623"/>
      <c r="I76" s="623"/>
      <c r="J76" s="623"/>
      <c r="K76" s="623"/>
      <c r="L76" s="623"/>
      <c r="M76" s="623"/>
      <c r="N76" s="623"/>
      <c r="O76" s="623"/>
      <c r="P76" s="623"/>
      <c r="Q76" s="623"/>
      <c r="R76" s="623"/>
      <c r="S76" s="623"/>
      <c r="T76" s="623"/>
      <c r="U76" s="623"/>
      <c r="V76" s="623"/>
      <c r="W76" s="623"/>
      <c r="X76" s="624"/>
      <c r="Y76" s="148"/>
      <c r="Z76" s="149"/>
      <c r="AA76" s="150"/>
      <c r="AB76" s="86" t="s">
        <v>12</v>
      </c>
      <c r="AC76" s="87"/>
      <c r="AD76" s="88"/>
      <c r="AE76" s="142" t="s">
        <v>69</v>
      </c>
      <c r="AF76" s="129"/>
      <c r="AG76" s="129"/>
      <c r="AH76" s="129"/>
      <c r="AI76" s="625"/>
      <c r="AJ76" s="142" t="s">
        <v>70</v>
      </c>
      <c r="AK76" s="129"/>
      <c r="AL76" s="129"/>
      <c r="AM76" s="129"/>
      <c r="AN76" s="625"/>
      <c r="AO76" s="142" t="s">
        <v>71</v>
      </c>
      <c r="AP76" s="129"/>
      <c r="AQ76" s="129"/>
      <c r="AR76" s="129"/>
      <c r="AS76" s="625"/>
      <c r="AT76" s="267" t="s">
        <v>74</v>
      </c>
      <c r="AU76" s="268"/>
      <c r="AV76" s="268"/>
      <c r="AW76" s="268"/>
      <c r="AX76" s="269"/>
    </row>
    <row r="77" spans="1:60" ht="22.5" hidden="1" customHeight="1" x14ac:dyDescent="0.15">
      <c r="A77" s="538"/>
      <c r="B77" s="539"/>
      <c r="C77" s="539"/>
      <c r="D77" s="539"/>
      <c r="E77" s="539"/>
      <c r="F77" s="540"/>
      <c r="G77" s="237"/>
      <c r="H77" s="237"/>
      <c r="I77" s="237"/>
      <c r="J77" s="237"/>
      <c r="K77" s="237"/>
      <c r="L77" s="237"/>
      <c r="M77" s="237"/>
      <c r="N77" s="237"/>
      <c r="O77" s="237"/>
      <c r="P77" s="237"/>
      <c r="Q77" s="237"/>
      <c r="R77" s="237"/>
      <c r="S77" s="237"/>
      <c r="T77" s="237"/>
      <c r="U77" s="237"/>
      <c r="V77" s="237"/>
      <c r="W77" s="237"/>
      <c r="X77" s="238"/>
      <c r="Y77" s="672" t="s">
        <v>66</v>
      </c>
      <c r="Z77" s="673"/>
      <c r="AA77" s="674"/>
      <c r="AB77" s="114"/>
      <c r="AC77" s="115"/>
      <c r="AD77" s="116"/>
      <c r="AE77" s="91"/>
      <c r="AF77" s="92"/>
      <c r="AG77" s="92"/>
      <c r="AH77" s="92"/>
      <c r="AI77" s="93"/>
      <c r="AJ77" s="91"/>
      <c r="AK77" s="92"/>
      <c r="AL77" s="92"/>
      <c r="AM77" s="92"/>
      <c r="AN77" s="93"/>
      <c r="AO77" s="91"/>
      <c r="AP77" s="92"/>
      <c r="AQ77" s="92"/>
      <c r="AR77" s="92"/>
      <c r="AS77" s="93"/>
      <c r="AT77" s="550"/>
      <c r="AU77" s="550"/>
      <c r="AV77" s="550"/>
      <c r="AW77" s="550"/>
      <c r="AX77" s="551"/>
      <c r="AY77" s="10"/>
      <c r="AZ77" s="10"/>
      <c r="BA77" s="10"/>
      <c r="BB77" s="10"/>
      <c r="BC77" s="10"/>
    </row>
    <row r="78" spans="1:60" ht="22.5" hidden="1" customHeight="1" x14ac:dyDescent="0.15">
      <c r="A78" s="541"/>
      <c r="B78" s="542"/>
      <c r="C78" s="542"/>
      <c r="D78" s="542"/>
      <c r="E78" s="542"/>
      <c r="F78" s="543"/>
      <c r="G78" s="241"/>
      <c r="H78" s="241"/>
      <c r="I78" s="241"/>
      <c r="J78" s="241"/>
      <c r="K78" s="241"/>
      <c r="L78" s="241"/>
      <c r="M78" s="241"/>
      <c r="N78" s="241"/>
      <c r="O78" s="241"/>
      <c r="P78" s="241"/>
      <c r="Q78" s="241"/>
      <c r="R78" s="241"/>
      <c r="S78" s="241"/>
      <c r="T78" s="241"/>
      <c r="U78" s="241"/>
      <c r="V78" s="241"/>
      <c r="W78" s="241"/>
      <c r="X78" s="242"/>
      <c r="Y78" s="111" t="s">
        <v>67</v>
      </c>
      <c r="Z78" s="675"/>
      <c r="AA78" s="676"/>
      <c r="AB78" s="205"/>
      <c r="AC78" s="206"/>
      <c r="AD78" s="207"/>
      <c r="AE78" s="91"/>
      <c r="AF78" s="92"/>
      <c r="AG78" s="92"/>
      <c r="AH78" s="92"/>
      <c r="AI78" s="93"/>
      <c r="AJ78" s="91"/>
      <c r="AK78" s="92"/>
      <c r="AL78" s="92"/>
      <c r="AM78" s="92"/>
      <c r="AN78" s="93"/>
      <c r="AO78" s="91"/>
      <c r="AP78" s="92"/>
      <c r="AQ78" s="92"/>
      <c r="AR78" s="92"/>
      <c r="AS78" s="93"/>
      <c r="AT78" s="91"/>
      <c r="AU78" s="92"/>
      <c r="AV78" s="92"/>
      <c r="AW78" s="92"/>
      <c r="AX78" s="35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3" t="s">
        <v>84</v>
      </c>
      <c r="H79" s="623"/>
      <c r="I79" s="623"/>
      <c r="J79" s="623"/>
      <c r="K79" s="623"/>
      <c r="L79" s="623"/>
      <c r="M79" s="623"/>
      <c r="N79" s="623"/>
      <c r="O79" s="623"/>
      <c r="P79" s="623"/>
      <c r="Q79" s="623"/>
      <c r="R79" s="623"/>
      <c r="S79" s="623"/>
      <c r="T79" s="623"/>
      <c r="U79" s="623"/>
      <c r="V79" s="623"/>
      <c r="W79" s="623"/>
      <c r="X79" s="624"/>
      <c r="Y79" s="148"/>
      <c r="Z79" s="149"/>
      <c r="AA79" s="150"/>
      <c r="AB79" s="86" t="s">
        <v>12</v>
      </c>
      <c r="AC79" s="87"/>
      <c r="AD79" s="88"/>
      <c r="AE79" s="142" t="s">
        <v>69</v>
      </c>
      <c r="AF79" s="129"/>
      <c r="AG79" s="129"/>
      <c r="AH79" s="129"/>
      <c r="AI79" s="625"/>
      <c r="AJ79" s="142" t="s">
        <v>70</v>
      </c>
      <c r="AK79" s="129"/>
      <c r="AL79" s="129"/>
      <c r="AM79" s="129"/>
      <c r="AN79" s="625"/>
      <c r="AO79" s="142" t="s">
        <v>71</v>
      </c>
      <c r="AP79" s="129"/>
      <c r="AQ79" s="129"/>
      <c r="AR79" s="129"/>
      <c r="AS79" s="625"/>
      <c r="AT79" s="267" t="s">
        <v>74</v>
      </c>
      <c r="AU79" s="268"/>
      <c r="AV79" s="268"/>
      <c r="AW79" s="268"/>
      <c r="AX79" s="269"/>
    </row>
    <row r="80" spans="1:60" ht="22.5" hidden="1" customHeight="1" x14ac:dyDescent="0.15">
      <c r="A80" s="538"/>
      <c r="B80" s="539"/>
      <c r="C80" s="539"/>
      <c r="D80" s="539"/>
      <c r="E80" s="539"/>
      <c r="F80" s="540"/>
      <c r="G80" s="237"/>
      <c r="H80" s="237"/>
      <c r="I80" s="237"/>
      <c r="J80" s="237"/>
      <c r="K80" s="237"/>
      <c r="L80" s="237"/>
      <c r="M80" s="237"/>
      <c r="N80" s="237"/>
      <c r="O80" s="237"/>
      <c r="P80" s="237"/>
      <c r="Q80" s="237"/>
      <c r="R80" s="237"/>
      <c r="S80" s="237"/>
      <c r="T80" s="237"/>
      <c r="U80" s="237"/>
      <c r="V80" s="237"/>
      <c r="W80" s="237"/>
      <c r="X80" s="238"/>
      <c r="Y80" s="672" t="s">
        <v>66</v>
      </c>
      <c r="Z80" s="673"/>
      <c r="AA80" s="674"/>
      <c r="AB80" s="114"/>
      <c r="AC80" s="115"/>
      <c r="AD80" s="116"/>
      <c r="AE80" s="91"/>
      <c r="AF80" s="92"/>
      <c r="AG80" s="92"/>
      <c r="AH80" s="92"/>
      <c r="AI80" s="93"/>
      <c r="AJ80" s="91"/>
      <c r="AK80" s="92"/>
      <c r="AL80" s="92"/>
      <c r="AM80" s="92"/>
      <c r="AN80" s="93"/>
      <c r="AO80" s="91"/>
      <c r="AP80" s="92"/>
      <c r="AQ80" s="92"/>
      <c r="AR80" s="92"/>
      <c r="AS80" s="93"/>
      <c r="AT80" s="550"/>
      <c r="AU80" s="550"/>
      <c r="AV80" s="550"/>
      <c r="AW80" s="550"/>
      <c r="AX80" s="551"/>
      <c r="AY80" s="10"/>
      <c r="AZ80" s="10"/>
      <c r="BA80" s="10"/>
      <c r="BB80" s="10"/>
      <c r="BC80" s="10"/>
    </row>
    <row r="81" spans="1:60" ht="22.5" hidden="1" customHeight="1" x14ac:dyDescent="0.15">
      <c r="A81" s="541"/>
      <c r="B81" s="542"/>
      <c r="C81" s="542"/>
      <c r="D81" s="542"/>
      <c r="E81" s="542"/>
      <c r="F81" s="543"/>
      <c r="G81" s="241"/>
      <c r="H81" s="241"/>
      <c r="I81" s="241"/>
      <c r="J81" s="241"/>
      <c r="K81" s="241"/>
      <c r="L81" s="241"/>
      <c r="M81" s="241"/>
      <c r="N81" s="241"/>
      <c r="O81" s="241"/>
      <c r="P81" s="241"/>
      <c r="Q81" s="241"/>
      <c r="R81" s="241"/>
      <c r="S81" s="241"/>
      <c r="T81" s="241"/>
      <c r="U81" s="241"/>
      <c r="V81" s="241"/>
      <c r="W81" s="241"/>
      <c r="X81" s="242"/>
      <c r="Y81" s="111" t="s">
        <v>67</v>
      </c>
      <c r="Z81" s="675"/>
      <c r="AA81" s="676"/>
      <c r="AB81" s="205"/>
      <c r="AC81" s="206"/>
      <c r="AD81" s="207"/>
      <c r="AE81" s="91"/>
      <c r="AF81" s="92"/>
      <c r="AG81" s="92"/>
      <c r="AH81" s="92"/>
      <c r="AI81" s="93"/>
      <c r="AJ81" s="91"/>
      <c r="AK81" s="92"/>
      <c r="AL81" s="92"/>
      <c r="AM81" s="92"/>
      <c r="AN81" s="93"/>
      <c r="AO81" s="91"/>
      <c r="AP81" s="92"/>
      <c r="AQ81" s="92"/>
      <c r="AR81" s="92"/>
      <c r="AS81" s="93"/>
      <c r="AT81" s="91"/>
      <c r="AU81" s="92"/>
      <c r="AV81" s="92"/>
      <c r="AW81" s="92"/>
      <c r="AX81" s="351"/>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2"/>
      <c r="Z82" s="203"/>
      <c r="AA82" s="204"/>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x14ac:dyDescent="0.15">
      <c r="A83" s="123"/>
      <c r="B83" s="124"/>
      <c r="C83" s="124"/>
      <c r="D83" s="124"/>
      <c r="E83" s="124"/>
      <c r="F83" s="125"/>
      <c r="G83" s="677" t="s">
        <v>398</v>
      </c>
      <c r="H83" s="298"/>
      <c r="I83" s="298"/>
      <c r="J83" s="298"/>
      <c r="K83" s="298"/>
      <c r="L83" s="298"/>
      <c r="M83" s="298"/>
      <c r="N83" s="298"/>
      <c r="O83" s="298"/>
      <c r="P83" s="298"/>
      <c r="Q83" s="298"/>
      <c r="R83" s="298"/>
      <c r="S83" s="298"/>
      <c r="T83" s="298"/>
      <c r="U83" s="298"/>
      <c r="V83" s="298"/>
      <c r="W83" s="298"/>
      <c r="X83" s="678"/>
      <c r="Y83" s="547" t="s">
        <v>17</v>
      </c>
      <c r="Z83" s="548"/>
      <c r="AA83" s="549"/>
      <c r="AB83" s="682" t="s">
        <v>399</v>
      </c>
      <c r="AC83" s="118"/>
      <c r="AD83" s="119"/>
      <c r="AE83" s="208">
        <v>17</v>
      </c>
      <c r="AF83" s="209"/>
      <c r="AG83" s="209"/>
      <c r="AH83" s="209"/>
      <c r="AI83" s="209"/>
      <c r="AJ83" s="208">
        <v>25</v>
      </c>
      <c r="AK83" s="209"/>
      <c r="AL83" s="209"/>
      <c r="AM83" s="209"/>
      <c r="AN83" s="209"/>
      <c r="AO83" s="208">
        <v>58</v>
      </c>
      <c r="AP83" s="209"/>
      <c r="AQ83" s="209"/>
      <c r="AR83" s="209"/>
      <c r="AS83" s="209"/>
      <c r="AT83" s="91">
        <v>134</v>
      </c>
      <c r="AU83" s="92"/>
      <c r="AV83" s="92"/>
      <c r="AW83" s="92"/>
      <c r="AX83" s="351"/>
    </row>
    <row r="84" spans="1:60" ht="47.1" customHeight="1" x14ac:dyDescent="0.15">
      <c r="A84" s="126"/>
      <c r="B84" s="127"/>
      <c r="C84" s="127"/>
      <c r="D84" s="127"/>
      <c r="E84" s="127"/>
      <c r="F84" s="128"/>
      <c r="G84" s="679"/>
      <c r="H84" s="680"/>
      <c r="I84" s="680"/>
      <c r="J84" s="680"/>
      <c r="K84" s="680"/>
      <c r="L84" s="680"/>
      <c r="M84" s="680"/>
      <c r="N84" s="680"/>
      <c r="O84" s="680"/>
      <c r="P84" s="680"/>
      <c r="Q84" s="680"/>
      <c r="R84" s="680"/>
      <c r="S84" s="680"/>
      <c r="T84" s="680"/>
      <c r="U84" s="680"/>
      <c r="V84" s="680"/>
      <c r="W84" s="680"/>
      <c r="X84" s="681"/>
      <c r="Y84" s="201" t="s">
        <v>59</v>
      </c>
      <c r="Z84" s="112"/>
      <c r="AA84" s="113"/>
      <c r="AB84" s="94" t="s">
        <v>399</v>
      </c>
      <c r="AC84" s="95"/>
      <c r="AD84" s="96"/>
      <c r="AE84" s="94" t="s">
        <v>400</v>
      </c>
      <c r="AF84" s="95"/>
      <c r="AG84" s="95"/>
      <c r="AH84" s="95"/>
      <c r="AI84" s="96"/>
      <c r="AJ84" s="94" t="s">
        <v>401</v>
      </c>
      <c r="AK84" s="95"/>
      <c r="AL84" s="95"/>
      <c r="AM84" s="95"/>
      <c r="AN84" s="96"/>
      <c r="AO84" s="94" t="s">
        <v>423</v>
      </c>
      <c r="AP84" s="95"/>
      <c r="AQ84" s="95"/>
      <c r="AR84" s="95"/>
      <c r="AS84" s="96"/>
      <c r="AT84" s="94" t="s">
        <v>402</v>
      </c>
      <c r="AU84" s="95"/>
      <c r="AV84" s="95"/>
      <c r="AW84" s="95"/>
      <c r="AX84" s="266"/>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2"/>
      <c r="Z85" s="203"/>
      <c r="AA85" s="204"/>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hidden="1" customHeight="1" x14ac:dyDescent="0.15">
      <c r="A86" s="123"/>
      <c r="B86" s="124"/>
      <c r="C86" s="124"/>
      <c r="D86" s="124"/>
      <c r="E86" s="124"/>
      <c r="F86" s="125"/>
      <c r="G86" s="298" t="s">
        <v>358</v>
      </c>
      <c r="H86" s="298"/>
      <c r="I86" s="298"/>
      <c r="J86" s="298"/>
      <c r="K86" s="298"/>
      <c r="L86" s="298"/>
      <c r="M86" s="298"/>
      <c r="N86" s="298"/>
      <c r="O86" s="298"/>
      <c r="P86" s="298"/>
      <c r="Q86" s="298"/>
      <c r="R86" s="298"/>
      <c r="S86" s="298"/>
      <c r="T86" s="298"/>
      <c r="U86" s="298"/>
      <c r="V86" s="298"/>
      <c r="W86" s="298"/>
      <c r="X86" s="298"/>
      <c r="Y86" s="547" t="s">
        <v>17</v>
      </c>
      <c r="Z86" s="548"/>
      <c r="AA86" s="549"/>
      <c r="AB86" s="117"/>
      <c r="AC86" s="118"/>
      <c r="AD86" s="119"/>
      <c r="AE86" s="208"/>
      <c r="AF86" s="209"/>
      <c r="AG86" s="209"/>
      <c r="AH86" s="209"/>
      <c r="AI86" s="209"/>
      <c r="AJ86" s="208"/>
      <c r="AK86" s="209"/>
      <c r="AL86" s="209"/>
      <c r="AM86" s="209"/>
      <c r="AN86" s="209"/>
      <c r="AO86" s="208"/>
      <c r="AP86" s="209"/>
      <c r="AQ86" s="209"/>
      <c r="AR86" s="209"/>
      <c r="AS86" s="209"/>
      <c r="AT86" s="91"/>
      <c r="AU86" s="92"/>
      <c r="AV86" s="92"/>
      <c r="AW86" s="92"/>
      <c r="AX86" s="351"/>
    </row>
    <row r="87" spans="1:60" ht="47.1" hidden="1" customHeight="1" x14ac:dyDescent="0.15">
      <c r="A87" s="126"/>
      <c r="B87" s="127"/>
      <c r="C87" s="127"/>
      <c r="D87" s="127"/>
      <c r="E87" s="127"/>
      <c r="F87" s="128"/>
      <c r="G87" s="299"/>
      <c r="H87" s="299"/>
      <c r="I87" s="299"/>
      <c r="J87" s="299"/>
      <c r="K87" s="299"/>
      <c r="L87" s="299"/>
      <c r="M87" s="299"/>
      <c r="N87" s="299"/>
      <c r="O87" s="299"/>
      <c r="P87" s="299"/>
      <c r="Q87" s="299"/>
      <c r="R87" s="299"/>
      <c r="S87" s="299"/>
      <c r="T87" s="299"/>
      <c r="U87" s="299"/>
      <c r="V87" s="299"/>
      <c r="W87" s="299"/>
      <c r="X87" s="299"/>
      <c r="Y87" s="201"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2"/>
      <c r="Z88" s="203"/>
      <c r="AA88" s="204"/>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298" t="s">
        <v>309</v>
      </c>
      <c r="H89" s="298"/>
      <c r="I89" s="298"/>
      <c r="J89" s="298"/>
      <c r="K89" s="298"/>
      <c r="L89" s="298"/>
      <c r="M89" s="298"/>
      <c r="N89" s="298"/>
      <c r="O89" s="298"/>
      <c r="P89" s="298"/>
      <c r="Q89" s="298"/>
      <c r="R89" s="298"/>
      <c r="S89" s="298"/>
      <c r="T89" s="298"/>
      <c r="U89" s="298"/>
      <c r="V89" s="298"/>
      <c r="W89" s="298"/>
      <c r="X89" s="298"/>
      <c r="Y89" s="547" t="s">
        <v>17</v>
      </c>
      <c r="Z89" s="548"/>
      <c r="AA89" s="549"/>
      <c r="AB89" s="117"/>
      <c r="AC89" s="118"/>
      <c r="AD89" s="119"/>
      <c r="AE89" s="208"/>
      <c r="AF89" s="209"/>
      <c r="AG89" s="209"/>
      <c r="AH89" s="209"/>
      <c r="AI89" s="209"/>
      <c r="AJ89" s="208"/>
      <c r="AK89" s="209"/>
      <c r="AL89" s="209"/>
      <c r="AM89" s="209"/>
      <c r="AN89" s="209"/>
      <c r="AO89" s="208"/>
      <c r="AP89" s="209"/>
      <c r="AQ89" s="209"/>
      <c r="AR89" s="209"/>
      <c r="AS89" s="209"/>
      <c r="AT89" s="91"/>
      <c r="AU89" s="92"/>
      <c r="AV89" s="92"/>
      <c r="AW89" s="92"/>
      <c r="AX89" s="351"/>
    </row>
    <row r="90" spans="1:60" ht="47.1" hidden="1" customHeight="1" x14ac:dyDescent="0.15">
      <c r="A90" s="126"/>
      <c r="B90" s="127"/>
      <c r="C90" s="127"/>
      <c r="D90" s="127"/>
      <c r="E90" s="127"/>
      <c r="F90" s="128"/>
      <c r="G90" s="299"/>
      <c r="H90" s="299"/>
      <c r="I90" s="299"/>
      <c r="J90" s="299"/>
      <c r="K90" s="299"/>
      <c r="L90" s="299"/>
      <c r="M90" s="299"/>
      <c r="N90" s="299"/>
      <c r="O90" s="299"/>
      <c r="P90" s="299"/>
      <c r="Q90" s="299"/>
      <c r="R90" s="299"/>
      <c r="S90" s="299"/>
      <c r="T90" s="299"/>
      <c r="U90" s="299"/>
      <c r="V90" s="299"/>
      <c r="W90" s="299"/>
      <c r="X90" s="299"/>
      <c r="Y90" s="201"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6"/>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2"/>
      <c r="Z91" s="203"/>
      <c r="AA91" s="204"/>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298" t="s">
        <v>309</v>
      </c>
      <c r="H92" s="298"/>
      <c r="I92" s="298"/>
      <c r="J92" s="298"/>
      <c r="K92" s="298"/>
      <c r="L92" s="298"/>
      <c r="M92" s="298"/>
      <c r="N92" s="298"/>
      <c r="O92" s="298"/>
      <c r="P92" s="298"/>
      <c r="Q92" s="298"/>
      <c r="R92" s="298"/>
      <c r="S92" s="298"/>
      <c r="T92" s="298"/>
      <c r="U92" s="298"/>
      <c r="V92" s="298"/>
      <c r="W92" s="298"/>
      <c r="X92" s="678"/>
      <c r="Y92" s="547" t="s">
        <v>17</v>
      </c>
      <c r="Z92" s="548"/>
      <c r="AA92" s="549"/>
      <c r="AB92" s="117"/>
      <c r="AC92" s="118"/>
      <c r="AD92" s="119"/>
      <c r="AE92" s="208"/>
      <c r="AF92" s="209"/>
      <c r="AG92" s="209"/>
      <c r="AH92" s="209"/>
      <c r="AI92" s="209"/>
      <c r="AJ92" s="208"/>
      <c r="AK92" s="209"/>
      <c r="AL92" s="209"/>
      <c r="AM92" s="209"/>
      <c r="AN92" s="209"/>
      <c r="AO92" s="208"/>
      <c r="AP92" s="209"/>
      <c r="AQ92" s="209"/>
      <c r="AR92" s="209"/>
      <c r="AS92" s="209"/>
      <c r="AT92" s="91"/>
      <c r="AU92" s="92"/>
      <c r="AV92" s="92"/>
      <c r="AW92" s="92"/>
      <c r="AX92" s="351"/>
    </row>
    <row r="93" spans="1:60" ht="47.1" hidden="1" customHeight="1" x14ac:dyDescent="0.15">
      <c r="A93" s="126"/>
      <c r="B93" s="127"/>
      <c r="C93" s="127"/>
      <c r="D93" s="127"/>
      <c r="E93" s="127"/>
      <c r="F93" s="128"/>
      <c r="G93" s="299"/>
      <c r="H93" s="299"/>
      <c r="I93" s="299"/>
      <c r="J93" s="299"/>
      <c r="K93" s="299"/>
      <c r="L93" s="299"/>
      <c r="M93" s="299"/>
      <c r="N93" s="299"/>
      <c r="O93" s="299"/>
      <c r="P93" s="299"/>
      <c r="Q93" s="299"/>
      <c r="R93" s="299"/>
      <c r="S93" s="299"/>
      <c r="T93" s="299"/>
      <c r="U93" s="299"/>
      <c r="V93" s="299"/>
      <c r="W93" s="299"/>
      <c r="X93" s="683"/>
      <c r="Y93" s="201"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6"/>
    </row>
    <row r="94" spans="1:60" ht="32.25" hidden="1" customHeight="1" x14ac:dyDescent="0.15">
      <c r="A94" s="364"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84"/>
      <c r="Z94" s="685"/>
      <c r="AA94" s="686"/>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87" t="s">
        <v>75</v>
      </c>
      <c r="AU94" s="688"/>
      <c r="AV94" s="688"/>
      <c r="AW94" s="688"/>
      <c r="AX94" s="689"/>
    </row>
    <row r="95" spans="1:60" ht="22.5" hidden="1" customHeight="1" x14ac:dyDescent="0.15">
      <c r="A95" s="123"/>
      <c r="B95" s="124"/>
      <c r="C95" s="124"/>
      <c r="D95" s="124"/>
      <c r="E95" s="124"/>
      <c r="F95" s="125"/>
      <c r="G95" s="298" t="s">
        <v>309</v>
      </c>
      <c r="H95" s="298"/>
      <c r="I95" s="298"/>
      <c r="J95" s="298"/>
      <c r="K95" s="298"/>
      <c r="L95" s="298"/>
      <c r="M95" s="298"/>
      <c r="N95" s="298"/>
      <c r="O95" s="298"/>
      <c r="P95" s="298"/>
      <c r="Q95" s="298"/>
      <c r="R95" s="298"/>
      <c r="S95" s="298"/>
      <c r="T95" s="298"/>
      <c r="U95" s="298"/>
      <c r="V95" s="298"/>
      <c r="W95" s="298"/>
      <c r="X95" s="298"/>
      <c r="Y95" s="547" t="s">
        <v>17</v>
      </c>
      <c r="Z95" s="548"/>
      <c r="AA95" s="549"/>
      <c r="AB95" s="117"/>
      <c r="AC95" s="118"/>
      <c r="AD95" s="119"/>
      <c r="AE95" s="208"/>
      <c r="AF95" s="209"/>
      <c r="AG95" s="209"/>
      <c r="AH95" s="209"/>
      <c r="AI95" s="209"/>
      <c r="AJ95" s="208"/>
      <c r="AK95" s="209"/>
      <c r="AL95" s="209"/>
      <c r="AM95" s="209"/>
      <c r="AN95" s="209"/>
      <c r="AO95" s="208"/>
      <c r="AP95" s="209"/>
      <c r="AQ95" s="209"/>
      <c r="AR95" s="209"/>
      <c r="AS95" s="209"/>
      <c r="AT95" s="91"/>
      <c r="AU95" s="92"/>
      <c r="AV95" s="92"/>
      <c r="AW95" s="92"/>
      <c r="AX95" s="351"/>
    </row>
    <row r="96" spans="1:60" ht="47.1" hidden="1" customHeight="1" x14ac:dyDescent="0.15">
      <c r="A96" s="126"/>
      <c r="B96" s="127"/>
      <c r="C96" s="127"/>
      <c r="D96" s="127"/>
      <c r="E96" s="127"/>
      <c r="F96" s="128"/>
      <c r="G96" s="299"/>
      <c r="H96" s="299"/>
      <c r="I96" s="299"/>
      <c r="J96" s="299"/>
      <c r="K96" s="299"/>
      <c r="L96" s="299"/>
      <c r="M96" s="299"/>
      <c r="N96" s="299"/>
      <c r="O96" s="299"/>
      <c r="P96" s="299"/>
      <c r="Q96" s="299"/>
      <c r="R96" s="299"/>
      <c r="S96" s="299"/>
      <c r="T96" s="299"/>
      <c r="U96" s="299"/>
      <c r="V96" s="299"/>
      <c r="W96" s="299"/>
      <c r="X96" s="299"/>
      <c r="Y96" s="201"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3.1" customHeight="1" x14ac:dyDescent="0.15">
      <c r="A97" s="611" t="s">
        <v>77</v>
      </c>
      <c r="B97" s="612"/>
      <c r="C97" s="641" t="s">
        <v>19</v>
      </c>
      <c r="D97" s="533"/>
      <c r="E97" s="533"/>
      <c r="F97" s="533"/>
      <c r="G97" s="533"/>
      <c r="H97" s="533"/>
      <c r="I97" s="533"/>
      <c r="J97" s="533"/>
      <c r="K97" s="642"/>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3"/>
      <c r="B98" s="614"/>
      <c r="C98" s="544" t="s">
        <v>403</v>
      </c>
      <c r="D98" s="545"/>
      <c r="E98" s="545"/>
      <c r="F98" s="545"/>
      <c r="G98" s="545"/>
      <c r="H98" s="545"/>
      <c r="I98" s="545"/>
      <c r="J98" s="545"/>
      <c r="K98" s="546"/>
      <c r="L98" s="178">
        <v>6489</v>
      </c>
      <c r="M98" s="179"/>
      <c r="N98" s="179"/>
      <c r="O98" s="179"/>
      <c r="P98" s="179"/>
      <c r="Q98" s="180"/>
      <c r="R98" s="178">
        <v>11652</v>
      </c>
      <c r="S98" s="179"/>
      <c r="T98" s="179"/>
      <c r="U98" s="179"/>
      <c r="V98" s="179"/>
      <c r="W98" s="180"/>
      <c r="X98" s="65" t="s">
        <v>428</v>
      </c>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8.5" customHeight="1" x14ac:dyDescent="0.15">
      <c r="A99" s="613"/>
      <c r="B99" s="614"/>
      <c r="C99" s="608" t="s">
        <v>404</v>
      </c>
      <c r="D99" s="609"/>
      <c r="E99" s="609"/>
      <c r="F99" s="609"/>
      <c r="G99" s="609"/>
      <c r="H99" s="609"/>
      <c r="I99" s="609"/>
      <c r="J99" s="609"/>
      <c r="K99" s="610"/>
      <c r="L99" s="178">
        <v>33</v>
      </c>
      <c r="M99" s="179"/>
      <c r="N99" s="179"/>
      <c r="O99" s="179"/>
      <c r="P99" s="179"/>
      <c r="Q99" s="180"/>
      <c r="R99" s="178">
        <v>9</v>
      </c>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13"/>
      <c r="B100" s="614"/>
      <c r="C100" s="608"/>
      <c r="D100" s="609"/>
      <c r="E100" s="609"/>
      <c r="F100" s="609"/>
      <c r="G100" s="609"/>
      <c r="H100" s="609"/>
      <c r="I100" s="609"/>
      <c r="J100" s="609"/>
      <c r="K100" s="610"/>
      <c r="L100" s="178"/>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13"/>
      <c r="B101" s="614"/>
      <c r="C101" s="608"/>
      <c r="D101" s="609"/>
      <c r="E101" s="609"/>
      <c r="F101" s="609"/>
      <c r="G101" s="609"/>
      <c r="H101" s="609"/>
      <c r="I101" s="609"/>
      <c r="J101" s="609"/>
      <c r="K101" s="610"/>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x14ac:dyDescent="0.15">
      <c r="A102" s="613"/>
      <c r="B102" s="614"/>
      <c r="C102" s="608"/>
      <c r="D102" s="609"/>
      <c r="E102" s="609"/>
      <c r="F102" s="609"/>
      <c r="G102" s="609"/>
      <c r="H102" s="609"/>
      <c r="I102" s="609"/>
      <c r="J102" s="609"/>
      <c r="K102" s="610"/>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13"/>
      <c r="B103" s="614"/>
      <c r="C103" s="617"/>
      <c r="D103" s="618"/>
      <c r="E103" s="618"/>
      <c r="F103" s="618"/>
      <c r="G103" s="618"/>
      <c r="H103" s="618"/>
      <c r="I103" s="618"/>
      <c r="J103" s="618"/>
      <c r="K103" s="619"/>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15"/>
      <c r="B104" s="616"/>
      <c r="C104" s="602" t="s">
        <v>22</v>
      </c>
      <c r="D104" s="603"/>
      <c r="E104" s="603"/>
      <c r="F104" s="603"/>
      <c r="G104" s="603"/>
      <c r="H104" s="603"/>
      <c r="I104" s="603"/>
      <c r="J104" s="603"/>
      <c r="K104" s="604"/>
      <c r="L104" s="605">
        <f>SUM(L98:Q103)</f>
        <v>6522</v>
      </c>
      <c r="M104" s="606"/>
      <c r="N104" s="606"/>
      <c r="O104" s="606"/>
      <c r="P104" s="606"/>
      <c r="Q104" s="607"/>
      <c r="R104" s="605">
        <f>SUM(R98:W103)</f>
        <v>11661</v>
      </c>
      <c r="S104" s="606"/>
      <c r="T104" s="606"/>
      <c r="U104" s="606"/>
      <c r="V104" s="606"/>
      <c r="W104" s="607"/>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2.25" customHeight="1" x14ac:dyDescent="0.15">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3" t="s">
        <v>381</v>
      </c>
      <c r="AE108" s="344"/>
      <c r="AF108" s="345"/>
      <c r="AG108" s="340" t="s">
        <v>421</v>
      </c>
      <c r="AH108" s="341"/>
      <c r="AI108" s="341"/>
      <c r="AJ108" s="341"/>
      <c r="AK108" s="341"/>
      <c r="AL108" s="341"/>
      <c r="AM108" s="341"/>
      <c r="AN108" s="341"/>
      <c r="AO108" s="341"/>
      <c r="AP108" s="341"/>
      <c r="AQ108" s="341"/>
      <c r="AR108" s="341"/>
      <c r="AS108" s="341"/>
      <c r="AT108" s="341"/>
      <c r="AU108" s="341"/>
      <c r="AV108" s="341"/>
      <c r="AW108" s="341"/>
      <c r="AX108" s="342"/>
    </row>
    <row r="109" spans="1:50" ht="66.75" customHeight="1" x14ac:dyDescent="0.15">
      <c r="A109" s="655"/>
      <c r="B109" s="656"/>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3"/>
      <c r="AD109" s="296" t="s">
        <v>381</v>
      </c>
      <c r="AE109" s="297"/>
      <c r="AF109" s="487"/>
      <c r="AG109" s="276" t="s">
        <v>405</v>
      </c>
      <c r="AH109" s="253"/>
      <c r="AI109" s="253"/>
      <c r="AJ109" s="253"/>
      <c r="AK109" s="253"/>
      <c r="AL109" s="253"/>
      <c r="AM109" s="253"/>
      <c r="AN109" s="253"/>
      <c r="AO109" s="253"/>
      <c r="AP109" s="253"/>
      <c r="AQ109" s="253"/>
      <c r="AR109" s="253"/>
      <c r="AS109" s="253"/>
      <c r="AT109" s="253"/>
      <c r="AU109" s="253"/>
      <c r="AV109" s="253"/>
      <c r="AW109" s="253"/>
      <c r="AX109" s="277"/>
    </row>
    <row r="110" spans="1:50" ht="88.5" customHeight="1" x14ac:dyDescent="0.15">
      <c r="A110" s="657"/>
      <c r="B110" s="658"/>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6" t="s">
        <v>381</v>
      </c>
      <c r="AE110" s="327"/>
      <c r="AF110" s="328"/>
      <c r="AG110" s="336" t="s">
        <v>419</v>
      </c>
      <c r="AH110" s="337"/>
      <c r="AI110" s="337"/>
      <c r="AJ110" s="337"/>
      <c r="AK110" s="337"/>
      <c r="AL110" s="337"/>
      <c r="AM110" s="337"/>
      <c r="AN110" s="337"/>
      <c r="AO110" s="337"/>
      <c r="AP110" s="337"/>
      <c r="AQ110" s="337"/>
      <c r="AR110" s="337"/>
      <c r="AS110" s="337"/>
      <c r="AT110" s="337"/>
      <c r="AU110" s="337"/>
      <c r="AV110" s="337"/>
      <c r="AW110" s="337"/>
      <c r="AX110" s="338"/>
    </row>
    <row r="111" spans="1:50" ht="34.5" customHeight="1" x14ac:dyDescent="0.15">
      <c r="A111" s="257" t="s">
        <v>46</v>
      </c>
      <c r="B111" s="258"/>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0" t="s">
        <v>381</v>
      </c>
      <c r="AE111" s="271"/>
      <c r="AF111" s="271"/>
      <c r="AG111" s="652" t="s">
        <v>429</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381</v>
      </c>
      <c r="AE112" s="297"/>
      <c r="AF112" s="297"/>
      <c r="AG112" s="276" t="s">
        <v>407</v>
      </c>
      <c r="AH112" s="253"/>
      <c r="AI112" s="253"/>
      <c r="AJ112" s="253"/>
      <c r="AK112" s="253"/>
      <c r="AL112" s="253"/>
      <c r="AM112" s="253"/>
      <c r="AN112" s="253"/>
      <c r="AO112" s="253"/>
      <c r="AP112" s="253"/>
      <c r="AQ112" s="253"/>
      <c r="AR112" s="253"/>
      <c r="AS112" s="253"/>
      <c r="AT112" s="253"/>
      <c r="AU112" s="253"/>
      <c r="AV112" s="253"/>
      <c r="AW112" s="253"/>
      <c r="AX112" s="277"/>
    </row>
    <row r="113" spans="1:64" ht="36.75" customHeight="1" x14ac:dyDescent="0.15">
      <c r="A113" s="259"/>
      <c r="B113" s="260"/>
      <c r="C113" s="450"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381</v>
      </c>
      <c r="AE113" s="297"/>
      <c r="AF113" s="297"/>
      <c r="AG113" s="276" t="s">
        <v>408</v>
      </c>
      <c r="AH113" s="253"/>
      <c r="AI113" s="253"/>
      <c r="AJ113" s="253"/>
      <c r="AK113" s="253"/>
      <c r="AL113" s="253"/>
      <c r="AM113" s="253"/>
      <c r="AN113" s="253"/>
      <c r="AO113" s="253"/>
      <c r="AP113" s="253"/>
      <c r="AQ113" s="253"/>
      <c r="AR113" s="253"/>
      <c r="AS113" s="253"/>
      <c r="AT113" s="253"/>
      <c r="AU113" s="253"/>
      <c r="AV113" s="253"/>
      <c r="AW113" s="253"/>
      <c r="AX113" s="277"/>
    </row>
    <row r="114" spans="1:64" ht="39.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406</v>
      </c>
      <c r="AE114" s="297"/>
      <c r="AF114" s="297"/>
      <c r="AG114" s="476" t="s">
        <v>417</v>
      </c>
      <c r="AH114" s="253"/>
      <c r="AI114" s="253"/>
      <c r="AJ114" s="253"/>
      <c r="AK114" s="253"/>
      <c r="AL114" s="253"/>
      <c r="AM114" s="253"/>
      <c r="AN114" s="253"/>
      <c r="AO114" s="253"/>
      <c r="AP114" s="253"/>
      <c r="AQ114" s="253"/>
      <c r="AR114" s="253"/>
      <c r="AS114" s="253"/>
      <c r="AT114" s="253"/>
      <c r="AU114" s="253"/>
      <c r="AV114" s="253"/>
      <c r="AW114" s="253"/>
      <c r="AX114" s="277"/>
    </row>
    <row r="115" spans="1:64" ht="39"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406</v>
      </c>
      <c r="AE115" s="297"/>
      <c r="AF115" s="297"/>
      <c r="AG115" s="276" t="s">
        <v>409</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5" t="s">
        <v>381</v>
      </c>
      <c r="AE116" s="256"/>
      <c r="AF116" s="256"/>
      <c r="AG116" s="594" t="s">
        <v>383</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60.75" customHeight="1"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6" t="s">
        <v>381</v>
      </c>
      <c r="AE117" s="327"/>
      <c r="AF117" s="328"/>
      <c r="AG117" s="336" t="s">
        <v>410</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1"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411</v>
      </c>
      <c r="AE118" s="271"/>
      <c r="AF118" s="272"/>
      <c r="AG118" s="273" t="s">
        <v>413</v>
      </c>
      <c r="AH118" s="274"/>
      <c r="AI118" s="274"/>
      <c r="AJ118" s="274"/>
      <c r="AK118" s="274"/>
      <c r="AL118" s="274"/>
      <c r="AM118" s="274"/>
      <c r="AN118" s="274"/>
      <c r="AO118" s="274"/>
      <c r="AP118" s="274"/>
      <c r="AQ118" s="274"/>
      <c r="AR118" s="274"/>
      <c r="AS118" s="274"/>
      <c r="AT118" s="274"/>
      <c r="AU118" s="274"/>
      <c r="AV118" s="274"/>
      <c r="AW118" s="274"/>
      <c r="AX118" s="275"/>
    </row>
    <row r="119" spans="1:64" ht="40.5"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381</v>
      </c>
      <c r="AE119" s="347"/>
      <c r="AF119" s="347"/>
      <c r="AG119" s="276" t="s">
        <v>414</v>
      </c>
      <c r="AH119" s="253"/>
      <c r="AI119" s="253"/>
      <c r="AJ119" s="253"/>
      <c r="AK119" s="253"/>
      <c r="AL119" s="253"/>
      <c r="AM119" s="253"/>
      <c r="AN119" s="253"/>
      <c r="AO119" s="253"/>
      <c r="AP119" s="253"/>
      <c r="AQ119" s="253"/>
      <c r="AR119" s="253"/>
      <c r="AS119" s="253"/>
      <c r="AT119" s="253"/>
      <c r="AU119" s="253"/>
      <c r="AV119" s="253"/>
      <c r="AW119" s="253"/>
      <c r="AX119" s="277"/>
    </row>
    <row r="120" spans="1:64" ht="63"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411</v>
      </c>
      <c r="AE120" s="297"/>
      <c r="AF120" s="297"/>
      <c r="AG120" s="276" t="s">
        <v>415</v>
      </c>
      <c r="AH120" s="253"/>
      <c r="AI120" s="253"/>
      <c r="AJ120" s="253"/>
      <c r="AK120" s="253"/>
      <c r="AL120" s="253"/>
      <c r="AM120" s="253"/>
      <c r="AN120" s="253"/>
      <c r="AO120" s="253"/>
      <c r="AP120" s="253"/>
      <c r="AQ120" s="253"/>
      <c r="AR120" s="253"/>
      <c r="AS120" s="253"/>
      <c r="AT120" s="253"/>
      <c r="AU120" s="253"/>
      <c r="AV120" s="253"/>
      <c r="AW120" s="253"/>
      <c r="AX120" s="277"/>
    </row>
    <row r="121" spans="1:64" ht="36"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381</v>
      </c>
      <c r="AE121" s="297"/>
      <c r="AF121" s="297"/>
      <c r="AG121" s="321" t="s">
        <v>412</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0" t="s">
        <v>406</v>
      </c>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65"/>
      <c r="U125" s="337"/>
      <c r="V125" s="337"/>
      <c r="W125" s="337"/>
      <c r="X125" s="337"/>
      <c r="Y125" s="337"/>
      <c r="Z125" s="337"/>
      <c r="AA125" s="337"/>
      <c r="AB125" s="337"/>
      <c r="AC125" s="337"/>
      <c r="AD125" s="337"/>
      <c r="AE125" s="337"/>
      <c r="AF125" s="566"/>
      <c r="AG125" s="321"/>
      <c r="AH125" s="241"/>
      <c r="AI125" s="241"/>
      <c r="AJ125" s="241"/>
      <c r="AK125" s="241"/>
      <c r="AL125" s="241"/>
      <c r="AM125" s="241"/>
      <c r="AN125" s="241"/>
      <c r="AO125" s="241"/>
      <c r="AP125" s="241"/>
      <c r="AQ125" s="241"/>
      <c r="AR125" s="241"/>
      <c r="AS125" s="241"/>
      <c r="AT125" s="241"/>
      <c r="AU125" s="241"/>
      <c r="AV125" s="241"/>
      <c r="AW125" s="241"/>
      <c r="AX125" s="322"/>
    </row>
    <row r="126" spans="1:64" ht="85.5" customHeight="1" x14ac:dyDescent="0.15">
      <c r="A126" s="257" t="s">
        <v>58</v>
      </c>
      <c r="B126" s="387"/>
      <c r="C126" s="377" t="s">
        <v>64</v>
      </c>
      <c r="D126" s="427"/>
      <c r="E126" s="427"/>
      <c r="F126" s="428"/>
      <c r="G126" s="381" t="s">
        <v>422</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9" t="s">
        <v>68</v>
      </c>
      <c r="D127" s="590"/>
      <c r="E127" s="590"/>
      <c r="F127" s="591"/>
      <c r="G127" s="592" t="s">
        <v>416</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83.25" customHeight="1" thickBot="1" x14ac:dyDescent="0.2">
      <c r="A129" s="426" t="s">
        <v>427</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83.25" customHeight="1" thickBot="1" x14ac:dyDescent="0.2">
      <c r="A131" s="384" t="s">
        <v>307</v>
      </c>
      <c r="B131" s="385"/>
      <c r="C131" s="385"/>
      <c r="D131" s="385"/>
      <c r="E131" s="386"/>
      <c r="F131" s="419" t="s">
        <v>424</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83.25" customHeight="1" thickBot="1" x14ac:dyDescent="0.2">
      <c r="A133" s="561" t="s">
        <v>426</v>
      </c>
      <c r="B133" s="562"/>
      <c r="C133" s="562"/>
      <c r="D133" s="562"/>
      <c r="E133" s="563"/>
      <c r="F133" s="422" t="s">
        <v>425</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83.25" customHeight="1" thickBot="1" x14ac:dyDescent="0.2">
      <c r="A135" s="348" t="s">
        <v>420</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7" t="s">
        <v>224</v>
      </c>
      <c r="B137" s="314"/>
      <c r="C137" s="314"/>
      <c r="D137" s="314"/>
      <c r="E137" s="314"/>
      <c r="F137" s="314"/>
      <c r="G137" s="552" t="s">
        <v>384</v>
      </c>
      <c r="H137" s="553"/>
      <c r="I137" s="553"/>
      <c r="J137" s="553"/>
      <c r="K137" s="553"/>
      <c r="L137" s="553"/>
      <c r="M137" s="553"/>
      <c r="N137" s="553"/>
      <c r="O137" s="553"/>
      <c r="P137" s="554"/>
      <c r="Q137" s="314" t="s">
        <v>225</v>
      </c>
      <c r="R137" s="314"/>
      <c r="S137" s="314"/>
      <c r="T137" s="314"/>
      <c r="U137" s="314"/>
      <c r="V137" s="314"/>
      <c r="W137" s="564" t="s">
        <v>383</v>
      </c>
      <c r="X137" s="553"/>
      <c r="Y137" s="553"/>
      <c r="Z137" s="553"/>
      <c r="AA137" s="553"/>
      <c r="AB137" s="553"/>
      <c r="AC137" s="553"/>
      <c r="AD137" s="553"/>
      <c r="AE137" s="553"/>
      <c r="AF137" s="554"/>
      <c r="AG137" s="314" t="s">
        <v>226</v>
      </c>
      <c r="AH137" s="314"/>
      <c r="AI137" s="314"/>
      <c r="AJ137" s="314"/>
      <c r="AK137" s="314"/>
      <c r="AL137" s="314"/>
      <c r="AM137" s="524">
        <v>96</v>
      </c>
      <c r="AN137" s="525"/>
      <c r="AO137" s="525"/>
      <c r="AP137" s="525"/>
      <c r="AQ137" s="525"/>
      <c r="AR137" s="525"/>
      <c r="AS137" s="525"/>
      <c r="AT137" s="525"/>
      <c r="AU137" s="525"/>
      <c r="AV137" s="526"/>
      <c r="AW137" s="12"/>
      <c r="AX137" s="13"/>
    </row>
    <row r="138" spans="1:50" ht="19.899999999999999" customHeight="1" thickBot="1" x14ac:dyDescent="0.2">
      <c r="A138" s="528" t="s">
        <v>227</v>
      </c>
      <c r="B138" s="425"/>
      <c r="C138" s="425"/>
      <c r="D138" s="425"/>
      <c r="E138" s="425"/>
      <c r="F138" s="425"/>
      <c r="G138" s="311" t="s">
        <v>389</v>
      </c>
      <c r="H138" s="312"/>
      <c r="I138" s="312"/>
      <c r="J138" s="312"/>
      <c r="K138" s="312"/>
      <c r="L138" s="312"/>
      <c r="M138" s="312"/>
      <c r="N138" s="312"/>
      <c r="O138" s="312"/>
      <c r="P138" s="313"/>
      <c r="Q138" s="425" t="s">
        <v>228</v>
      </c>
      <c r="R138" s="425"/>
      <c r="S138" s="425"/>
      <c r="T138" s="425"/>
      <c r="U138" s="425"/>
      <c r="V138" s="425"/>
      <c r="W138" s="311" t="s">
        <v>390</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53"/>
      <c r="AU146" s="64"/>
      <c r="AV146" s="64"/>
      <c r="AW146" s="64"/>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2"/>
      <c r="AS147" s="62"/>
      <c r="AT147" s="53"/>
      <c r="AU147" s="64"/>
      <c r="AV147" s="64"/>
      <c r="AW147" s="64"/>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2"/>
      <c r="AS148" s="62"/>
      <c r="AT148" s="53"/>
      <c r="AU148" s="64"/>
      <c r="AV148" s="64"/>
      <c r="AW148" s="64"/>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63"/>
      <c r="T149" s="63"/>
      <c r="U149" s="63"/>
      <c r="V149" s="63"/>
      <c r="W149" s="63"/>
      <c r="X149" s="63"/>
      <c r="Y149" s="63"/>
      <c r="Z149" s="63"/>
      <c r="AA149" s="63"/>
      <c r="AB149" s="63"/>
      <c r="AC149" s="63"/>
      <c r="AD149" s="63"/>
      <c r="AE149" s="63"/>
      <c r="AF149" s="63"/>
      <c r="AG149" s="62"/>
      <c r="AH149" s="63"/>
      <c r="AI149" s="63"/>
      <c r="AJ149" s="63"/>
      <c r="AK149" s="63"/>
      <c r="AL149" s="63"/>
      <c r="AM149" s="63"/>
      <c r="AN149" s="63"/>
      <c r="AO149" s="63"/>
      <c r="AP149" s="62"/>
      <c r="AQ149" s="63"/>
      <c r="AR149" s="62"/>
      <c r="AS149" s="62"/>
      <c r="AT149" s="53"/>
      <c r="AU149" s="64"/>
      <c r="AV149" s="64"/>
      <c r="AW149" s="64"/>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2"/>
      <c r="AS150" s="62"/>
      <c r="AT150" s="53"/>
      <c r="AU150" s="64"/>
      <c r="AV150" s="64"/>
      <c r="AW150" s="64"/>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2"/>
      <c r="AS151" s="62"/>
      <c r="AT151" s="53"/>
      <c r="AU151" s="64"/>
      <c r="AV151" s="64"/>
      <c r="AW151" s="64"/>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2"/>
      <c r="AS152" s="62"/>
      <c r="AT152" s="53"/>
      <c r="AU152" s="64"/>
      <c r="AV152" s="64"/>
      <c r="AW152" s="64"/>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2"/>
      <c r="AS153" s="62"/>
      <c r="AT153" s="53"/>
      <c r="AU153" s="64"/>
      <c r="AV153" s="64"/>
      <c r="AW153" s="64"/>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2"/>
      <c r="AS154" s="62"/>
      <c r="AT154" s="53"/>
      <c r="AU154" s="64"/>
      <c r="AV154" s="64"/>
      <c r="AW154" s="64"/>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2"/>
      <c r="AS155" s="62"/>
      <c r="AT155" s="53"/>
      <c r="AU155" s="64"/>
      <c r="AV155" s="64"/>
      <c r="AW155" s="64"/>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2"/>
      <c r="AS156" s="62"/>
      <c r="AT156" s="53"/>
      <c r="AU156" s="64"/>
      <c r="AV156" s="64"/>
      <c r="AW156" s="64"/>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2"/>
      <c r="AS157" s="62"/>
      <c r="AT157" s="53"/>
      <c r="AU157" s="64"/>
      <c r="AV157" s="64"/>
      <c r="AW157" s="64"/>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2"/>
      <c r="AS158" s="62"/>
      <c r="AT158" s="53"/>
      <c r="AU158" s="64"/>
      <c r="AV158" s="64"/>
      <c r="AW158" s="64"/>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2"/>
      <c r="AS159" s="62"/>
      <c r="AT159" s="53"/>
      <c r="AU159" s="64"/>
      <c r="AV159" s="64"/>
      <c r="AW159" s="64"/>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2"/>
      <c r="AS160" s="62"/>
      <c r="AT160" s="53"/>
      <c r="AU160" s="64"/>
      <c r="AV160" s="64"/>
      <c r="AW160" s="64"/>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62"/>
      <c r="AS161" s="62"/>
      <c r="AT161" s="53"/>
      <c r="AU161" s="64"/>
      <c r="AV161" s="64"/>
      <c r="AW161" s="64"/>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62"/>
      <c r="AS162" s="62"/>
      <c r="AT162" s="53"/>
      <c r="AU162" s="64"/>
      <c r="AV162" s="64"/>
      <c r="AW162" s="64"/>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62"/>
      <c r="AS163" s="62"/>
      <c r="AT163" s="53"/>
      <c r="AU163" s="64"/>
      <c r="AV163" s="64"/>
      <c r="AW163" s="64"/>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64"/>
      <c r="AV164" s="64"/>
      <c r="AW164" s="64"/>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64"/>
      <c r="AV165" s="64"/>
      <c r="AW165" s="64"/>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61" t="s">
        <v>34</v>
      </c>
      <c r="B178" s="362"/>
      <c r="C178" s="362"/>
      <c r="D178" s="362"/>
      <c r="E178" s="362"/>
      <c r="F178" s="363"/>
      <c r="G178" s="370" t="s">
        <v>435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3.2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80"/>
    </row>
    <row r="180" spans="1:50" ht="23.25" customHeight="1" x14ac:dyDescent="0.15">
      <c r="A180" s="364"/>
      <c r="B180" s="365"/>
      <c r="C180" s="365"/>
      <c r="D180" s="365"/>
      <c r="E180" s="365"/>
      <c r="F180" s="366"/>
      <c r="G180" s="355" t="s">
        <v>430</v>
      </c>
      <c r="H180" s="356"/>
      <c r="I180" s="356"/>
      <c r="J180" s="356"/>
      <c r="K180" s="357"/>
      <c r="L180" s="358" t="s">
        <v>434</v>
      </c>
      <c r="M180" s="359"/>
      <c r="N180" s="359"/>
      <c r="O180" s="359"/>
      <c r="P180" s="359"/>
      <c r="Q180" s="359"/>
      <c r="R180" s="359"/>
      <c r="S180" s="359"/>
      <c r="T180" s="359"/>
      <c r="U180" s="359"/>
      <c r="V180" s="359"/>
      <c r="W180" s="359"/>
      <c r="X180" s="360"/>
      <c r="Y180" s="390">
        <v>1789</v>
      </c>
      <c r="Z180" s="391"/>
      <c r="AA180" s="391"/>
      <c r="AB180" s="392"/>
      <c r="AC180" s="355"/>
      <c r="AD180" s="393"/>
      <c r="AE180" s="393"/>
      <c r="AF180" s="393"/>
      <c r="AG180" s="394"/>
      <c r="AH180" s="358"/>
      <c r="AI180" s="481"/>
      <c r="AJ180" s="481"/>
      <c r="AK180" s="481"/>
      <c r="AL180" s="481"/>
      <c r="AM180" s="481"/>
      <c r="AN180" s="481"/>
      <c r="AO180" s="481"/>
      <c r="AP180" s="481"/>
      <c r="AQ180" s="481"/>
      <c r="AR180" s="481"/>
      <c r="AS180" s="481"/>
      <c r="AT180" s="482"/>
      <c r="AU180" s="390"/>
      <c r="AV180" s="391"/>
      <c r="AW180" s="391"/>
      <c r="AX180" s="483"/>
    </row>
    <row r="181" spans="1:50" ht="23.25" customHeight="1" x14ac:dyDescent="0.15">
      <c r="A181" s="364"/>
      <c r="B181" s="365"/>
      <c r="C181" s="365"/>
      <c r="D181" s="365"/>
      <c r="E181" s="365"/>
      <c r="F181" s="366"/>
      <c r="G181" s="407" t="s">
        <v>431</v>
      </c>
      <c r="H181" s="429"/>
      <c r="I181" s="429"/>
      <c r="J181" s="429"/>
      <c r="K181" s="430"/>
      <c r="L181" s="410" t="s">
        <v>433</v>
      </c>
      <c r="M181" s="431"/>
      <c r="N181" s="431"/>
      <c r="O181" s="431"/>
      <c r="P181" s="431"/>
      <c r="Q181" s="431"/>
      <c r="R181" s="431"/>
      <c r="S181" s="431"/>
      <c r="T181" s="431"/>
      <c r="U181" s="431"/>
      <c r="V181" s="431"/>
      <c r="W181" s="431"/>
      <c r="X181" s="432"/>
      <c r="Y181" s="413">
        <v>323</v>
      </c>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7"/>
    </row>
    <row r="182" spans="1:50" ht="23.25" customHeight="1" x14ac:dyDescent="0.15">
      <c r="A182" s="364"/>
      <c r="B182" s="365"/>
      <c r="C182" s="365"/>
      <c r="D182" s="365"/>
      <c r="E182" s="365"/>
      <c r="F182" s="366"/>
      <c r="G182" s="407" t="s">
        <v>432</v>
      </c>
      <c r="H182" s="429"/>
      <c r="I182" s="429"/>
      <c r="J182" s="429"/>
      <c r="K182" s="430"/>
      <c r="L182" s="410" t="s">
        <v>447</v>
      </c>
      <c r="M182" s="431"/>
      <c r="N182" s="431"/>
      <c r="O182" s="431"/>
      <c r="P182" s="431"/>
      <c r="Q182" s="431"/>
      <c r="R182" s="431"/>
      <c r="S182" s="431"/>
      <c r="T182" s="431"/>
      <c r="U182" s="431"/>
      <c r="V182" s="431"/>
      <c r="W182" s="431"/>
      <c r="X182" s="432"/>
      <c r="Y182" s="413">
        <v>949</v>
      </c>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7"/>
    </row>
    <row r="183" spans="1:50" ht="23.25" customHeight="1" x14ac:dyDescent="0.15">
      <c r="A183" s="364"/>
      <c r="B183" s="365"/>
      <c r="C183" s="365"/>
      <c r="D183" s="365"/>
      <c r="E183" s="365"/>
      <c r="F183" s="366"/>
      <c r="G183" s="407"/>
      <c r="H183" s="429"/>
      <c r="I183" s="429"/>
      <c r="J183" s="429"/>
      <c r="K183" s="430"/>
      <c r="L183" s="410"/>
      <c r="M183" s="431"/>
      <c r="N183" s="431"/>
      <c r="O183" s="431"/>
      <c r="P183" s="431"/>
      <c r="Q183" s="431"/>
      <c r="R183" s="431"/>
      <c r="S183" s="431"/>
      <c r="T183" s="431"/>
      <c r="U183" s="431"/>
      <c r="V183" s="431"/>
      <c r="W183" s="431"/>
      <c r="X183" s="43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7"/>
    </row>
    <row r="184" spans="1:50" ht="23.25" customHeight="1" x14ac:dyDescent="0.15">
      <c r="A184" s="364"/>
      <c r="B184" s="365"/>
      <c r="C184" s="365"/>
      <c r="D184" s="365"/>
      <c r="E184" s="365"/>
      <c r="F184" s="366"/>
      <c r="G184" s="407"/>
      <c r="H184" s="429"/>
      <c r="I184" s="429"/>
      <c r="J184" s="429"/>
      <c r="K184" s="430"/>
      <c r="L184" s="410"/>
      <c r="M184" s="431"/>
      <c r="N184" s="431"/>
      <c r="O184" s="431"/>
      <c r="P184" s="431"/>
      <c r="Q184" s="431"/>
      <c r="R184" s="431"/>
      <c r="S184" s="431"/>
      <c r="T184" s="431"/>
      <c r="U184" s="431"/>
      <c r="V184" s="431"/>
      <c r="W184" s="431"/>
      <c r="X184" s="43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7"/>
    </row>
    <row r="185" spans="1:50" ht="23.25" customHeight="1" x14ac:dyDescent="0.15">
      <c r="A185" s="364"/>
      <c r="B185" s="365"/>
      <c r="C185" s="365"/>
      <c r="D185" s="365"/>
      <c r="E185" s="365"/>
      <c r="F185" s="366"/>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7"/>
    </row>
    <row r="186" spans="1:50" ht="23.25" customHeight="1" x14ac:dyDescent="0.15">
      <c r="A186" s="364"/>
      <c r="B186" s="365"/>
      <c r="C186" s="365"/>
      <c r="D186" s="365"/>
      <c r="E186" s="365"/>
      <c r="F186" s="366"/>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7"/>
    </row>
    <row r="187" spans="1:50" ht="23.25" customHeight="1" x14ac:dyDescent="0.15">
      <c r="A187" s="364"/>
      <c r="B187" s="365"/>
      <c r="C187" s="365"/>
      <c r="D187" s="365"/>
      <c r="E187" s="365"/>
      <c r="F187" s="366"/>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7"/>
    </row>
    <row r="188" spans="1:50" ht="23.25" customHeight="1" x14ac:dyDescent="0.15">
      <c r="A188" s="364"/>
      <c r="B188" s="365"/>
      <c r="C188" s="365"/>
      <c r="D188" s="365"/>
      <c r="E188" s="365"/>
      <c r="F188" s="366"/>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7"/>
    </row>
    <row r="189" spans="1:50" ht="23.25" customHeight="1" x14ac:dyDescent="0.15">
      <c r="A189" s="364"/>
      <c r="B189" s="365"/>
      <c r="C189" s="365"/>
      <c r="D189" s="365"/>
      <c r="E189" s="365"/>
      <c r="F189" s="36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7"/>
    </row>
    <row r="190" spans="1:50" ht="23.25" customHeight="1" thickBot="1" x14ac:dyDescent="0.2">
      <c r="A190" s="364"/>
      <c r="B190" s="365"/>
      <c r="C190" s="365"/>
      <c r="D190" s="365"/>
      <c r="E190" s="365"/>
      <c r="F190" s="366"/>
      <c r="G190" s="568" t="s">
        <v>22</v>
      </c>
      <c r="H190" s="569"/>
      <c r="I190" s="569"/>
      <c r="J190" s="569"/>
      <c r="K190" s="569"/>
      <c r="L190" s="570"/>
      <c r="M190" s="149"/>
      <c r="N190" s="149"/>
      <c r="O190" s="149"/>
      <c r="P190" s="149"/>
      <c r="Q190" s="149"/>
      <c r="R190" s="149"/>
      <c r="S190" s="149"/>
      <c r="T190" s="149"/>
      <c r="U190" s="149"/>
      <c r="V190" s="149"/>
      <c r="W190" s="149"/>
      <c r="X190" s="150"/>
      <c r="Y190" s="571">
        <f>SUM(Y180:AB189)</f>
        <v>3061</v>
      </c>
      <c r="Z190" s="572"/>
      <c r="AA190" s="572"/>
      <c r="AB190" s="573"/>
      <c r="AC190" s="568" t="s">
        <v>22</v>
      </c>
      <c r="AD190" s="569"/>
      <c r="AE190" s="569"/>
      <c r="AF190" s="569"/>
      <c r="AG190" s="569"/>
      <c r="AH190" s="570"/>
      <c r="AI190" s="149"/>
      <c r="AJ190" s="149"/>
      <c r="AK190" s="149"/>
      <c r="AL190" s="149"/>
      <c r="AM190" s="149"/>
      <c r="AN190" s="149"/>
      <c r="AO190" s="149"/>
      <c r="AP190" s="149"/>
      <c r="AQ190" s="149"/>
      <c r="AR190" s="149"/>
      <c r="AS190" s="149"/>
      <c r="AT190" s="150"/>
      <c r="AU190" s="571">
        <f>SUM(AU180:AX189)</f>
        <v>0</v>
      </c>
      <c r="AV190" s="572"/>
      <c r="AW190" s="572"/>
      <c r="AX190" s="574"/>
    </row>
    <row r="191" spans="1:50" ht="23.25" customHeight="1" x14ac:dyDescent="0.15">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3.2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80"/>
    </row>
    <row r="193" spans="1:50" ht="23.25" customHeight="1" x14ac:dyDescent="0.15">
      <c r="A193" s="364"/>
      <c r="B193" s="365"/>
      <c r="C193" s="365"/>
      <c r="D193" s="365"/>
      <c r="E193" s="365"/>
      <c r="F193" s="366"/>
      <c r="G193" s="355"/>
      <c r="H193" s="393"/>
      <c r="I193" s="393"/>
      <c r="J193" s="393"/>
      <c r="K193" s="394"/>
      <c r="L193" s="358"/>
      <c r="M193" s="481"/>
      <c r="N193" s="481"/>
      <c r="O193" s="481"/>
      <c r="P193" s="481"/>
      <c r="Q193" s="481"/>
      <c r="R193" s="481"/>
      <c r="S193" s="481"/>
      <c r="T193" s="481"/>
      <c r="U193" s="481"/>
      <c r="V193" s="481"/>
      <c r="W193" s="481"/>
      <c r="X193" s="482"/>
      <c r="Y193" s="390"/>
      <c r="Z193" s="391"/>
      <c r="AA193" s="391"/>
      <c r="AB193" s="392"/>
      <c r="AC193" s="355"/>
      <c r="AD193" s="393"/>
      <c r="AE193" s="393"/>
      <c r="AF193" s="393"/>
      <c r="AG193" s="394"/>
      <c r="AH193" s="358"/>
      <c r="AI193" s="481"/>
      <c r="AJ193" s="481"/>
      <c r="AK193" s="481"/>
      <c r="AL193" s="481"/>
      <c r="AM193" s="481"/>
      <c r="AN193" s="481"/>
      <c r="AO193" s="481"/>
      <c r="AP193" s="481"/>
      <c r="AQ193" s="481"/>
      <c r="AR193" s="481"/>
      <c r="AS193" s="481"/>
      <c r="AT193" s="482"/>
      <c r="AU193" s="390"/>
      <c r="AV193" s="391"/>
      <c r="AW193" s="391"/>
      <c r="AX193" s="483"/>
    </row>
    <row r="194" spans="1:50" ht="23.25" customHeight="1" x14ac:dyDescent="0.15">
      <c r="A194" s="364"/>
      <c r="B194" s="365"/>
      <c r="C194" s="365"/>
      <c r="D194" s="365"/>
      <c r="E194" s="365"/>
      <c r="F194" s="366"/>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7"/>
    </row>
    <row r="195" spans="1:50" ht="23.25" customHeight="1" x14ac:dyDescent="0.15">
      <c r="A195" s="364"/>
      <c r="B195" s="365"/>
      <c r="C195" s="365"/>
      <c r="D195" s="365"/>
      <c r="E195" s="365"/>
      <c r="F195" s="366"/>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7"/>
    </row>
    <row r="196" spans="1:50" ht="23.25" customHeight="1" x14ac:dyDescent="0.15">
      <c r="A196" s="364"/>
      <c r="B196" s="365"/>
      <c r="C196" s="365"/>
      <c r="D196" s="365"/>
      <c r="E196" s="365"/>
      <c r="F196" s="366"/>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7"/>
    </row>
    <row r="197" spans="1:50" ht="23.25" customHeight="1" x14ac:dyDescent="0.15">
      <c r="A197" s="364"/>
      <c r="B197" s="365"/>
      <c r="C197" s="365"/>
      <c r="D197" s="365"/>
      <c r="E197" s="365"/>
      <c r="F197" s="366"/>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7"/>
    </row>
    <row r="198" spans="1:50" ht="23.25" customHeight="1" x14ac:dyDescent="0.15">
      <c r="A198" s="364"/>
      <c r="B198" s="365"/>
      <c r="C198" s="365"/>
      <c r="D198" s="365"/>
      <c r="E198" s="365"/>
      <c r="F198" s="366"/>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7"/>
    </row>
    <row r="199" spans="1:50" ht="23.25" customHeight="1" x14ac:dyDescent="0.15">
      <c r="A199" s="364"/>
      <c r="B199" s="365"/>
      <c r="C199" s="365"/>
      <c r="D199" s="365"/>
      <c r="E199" s="365"/>
      <c r="F199" s="366"/>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7"/>
    </row>
    <row r="200" spans="1:50" ht="23.25" customHeight="1" x14ac:dyDescent="0.15">
      <c r="A200" s="364"/>
      <c r="B200" s="365"/>
      <c r="C200" s="365"/>
      <c r="D200" s="365"/>
      <c r="E200" s="365"/>
      <c r="F200" s="366"/>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7"/>
    </row>
    <row r="201" spans="1:50" ht="23.25" customHeight="1" x14ac:dyDescent="0.15">
      <c r="A201" s="364"/>
      <c r="B201" s="365"/>
      <c r="C201" s="365"/>
      <c r="D201" s="365"/>
      <c r="E201" s="365"/>
      <c r="F201" s="366"/>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7"/>
    </row>
    <row r="202" spans="1:50" ht="23.25" customHeight="1" x14ac:dyDescent="0.15">
      <c r="A202" s="364"/>
      <c r="B202" s="365"/>
      <c r="C202" s="365"/>
      <c r="D202" s="365"/>
      <c r="E202" s="365"/>
      <c r="F202" s="36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7"/>
    </row>
    <row r="203" spans="1:50" ht="23.25" customHeight="1" thickBot="1" x14ac:dyDescent="0.2">
      <c r="A203" s="364"/>
      <c r="B203" s="365"/>
      <c r="C203" s="365"/>
      <c r="D203" s="365"/>
      <c r="E203" s="365"/>
      <c r="F203" s="366"/>
      <c r="G203" s="568" t="s">
        <v>22</v>
      </c>
      <c r="H203" s="569"/>
      <c r="I203" s="569"/>
      <c r="J203" s="569"/>
      <c r="K203" s="569"/>
      <c r="L203" s="570"/>
      <c r="M203" s="149"/>
      <c r="N203" s="149"/>
      <c r="O203" s="149"/>
      <c r="P203" s="149"/>
      <c r="Q203" s="149"/>
      <c r="R203" s="149"/>
      <c r="S203" s="149"/>
      <c r="T203" s="149"/>
      <c r="U203" s="149"/>
      <c r="V203" s="149"/>
      <c r="W203" s="149"/>
      <c r="X203" s="150"/>
      <c r="Y203" s="571">
        <f>SUM(Y193:AB202)</f>
        <v>0</v>
      </c>
      <c r="Z203" s="572"/>
      <c r="AA203" s="572"/>
      <c r="AB203" s="573"/>
      <c r="AC203" s="568" t="s">
        <v>22</v>
      </c>
      <c r="AD203" s="569"/>
      <c r="AE203" s="569"/>
      <c r="AF203" s="569"/>
      <c r="AG203" s="569"/>
      <c r="AH203" s="570"/>
      <c r="AI203" s="149"/>
      <c r="AJ203" s="149"/>
      <c r="AK203" s="149"/>
      <c r="AL203" s="149"/>
      <c r="AM203" s="149"/>
      <c r="AN203" s="149"/>
      <c r="AO203" s="149"/>
      <c r="AP203" s="149"/>
      <c r="AQ203" s="149"/>
      <c r="AR203" s="149"/>
      <c r="AS203" s="149"/>
      <c r="AT203" s="150"/>
      <c r="AU203" s="571">
        <f>SUM(AU193:AX202)</f>
        <v>0</v>
      </c>
      <c r="AV203" s="572"/>
      <c r="AW203" s="572"/>
      <c r="AX203" s="574"/>
    </row>
    <row r="204" spans="1:50" ht="23.25"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3.2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80"/>
    </row>
    <row r="206" spans="1:50" ht="23.25" customHeight="1" x14ac:dyDescent="0.15">
      <c r="A206" s="364"/>
      <c r="B206" s="365"/>
      <c r="C206" s="365"/>
      <c r="D206" s="365"/>
      <c r="E206" s="365"/>
      <c r="F206" s="366"/>
      <c r="G206" s="355"/>
      <c r="H206" s="393"/>
      <c r="I206" s="393"/>
      <c r="J206" s="393"/>
      <c r="K206" s="394"/>
      <c r="L206" s="358"/>
      <c r="M206" s="481"/>
      <c r="N206" s="481"/>
      <c r="O206" s="481"/>
      <c r="P206" s="481"/>
      <c r="Q206" s="481"/>
      <c r="R206" s="481"/>
      <c r="S206" s="481"/>
      <c r="T206" s="481"/>
      <c r="U206" s="481"/>
      <c r="V206" s="481"/>
      <c r="W206" s="481"/>
      <c r="X206" s="482"/>
      <c r="Y206" s="390"/>
      <c r="Z206" s="391"/>
      <c r="AA206" s="391"/>
      <c r="AB206" s="392"/>
      <c r="AC206" s="355"/>
      <c r="AD206" s="393"/>
      <c r="AE206" s="393"/>
      <c r="AF206" s="393"/>
      <c r="AG206" s="394"/>
      <c r="AH206" s="358"/>
      <c r="AI206" s="481"/>
      <c r="AJ206" s="481"/>
      <c r="AK206" s="481"/>
      <c r="AL206" s="481"/>
      <c r="AM206" s="481"/>
      <c r="AN206" s="481"/>
      <c r="AO206" s="481"/>
      <c r="AP206" s="481"/>
      <c r="AQ206" s="481"/>
      <c r="AR206" s="481"/>
      <c r="AS206" s="481"/>
      <c r="AT206" s="482"/>
      <c r="AU206" s="390"/>
      <c r="AV206" s="391"/>
      <c r="AW206" s="391"/>
      <c r="AX206" s="483"/>
    </row>
    <row r="207" spans="1:50" ht="23.25" customHeight="1" x14ac:dyDescent="0.15">
      <c r="A207" s="364"/>
      <c r="B207" s="365"/>
      <c r="C207" s="365"/>
      <c r="D207" s="365"/>
      <c r="E207" s="365"/>
      <c r="F207" s="366"/>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7"/>
    </row>
    <row r="208" spans="1:50" ht="23.25" customHeight="1" x14ac:dyDescent="0.15">
      <c r="A208" s="364"/>
      <c r="B208" s="365"/>
      <c r="C208" s="365"/>
      <c r="D208" s="365"/>
      <c r="E208" s="365"/>
      <c r="F208" s="366"/>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7"/>
    </row>
    <row r="209" spans="1:50" ht="23.25" customHeight="1" x14ac:dyDescent="0.15">
      <c r="A209" s="364"/>
      <c r="B209" s="365"/>
      <c r="C209" s="365"/>
      <c r="D209" s="365"/>
      <c r="E209" s="365"/>
      <c r="F209" s="366"/>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7"/>
    </row>
    <row r="210" spans="1:50" ht="23.25" customHeight="1" x14ac:dyDescent="0.15">
      <c r="A210" s="364"/>
      <c r="B210" s="365"/>
      <c r="C210" s="365"/>
      <c r="D210" s="365"/>
      <c r="E210" s="365"/>
      <c r="F210" s="366"/>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7"/>
    </row>
    <row r="211" spans="1:50" ht="23.25" customHeight="1" x14ac:dyDescent="0.15">
      <c r="A211" s="364"/>
      <c r="B211" s="365"/>
      <c r="C211" s="365"/>
      <c r="D211" s="365"/>
      <c r="E211" s="365"/>
      <c r="F211" s="366"/>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7"/>
    </row>
    <row r="212" spans="1:50" ht="23.25" customHeight="1" x14ac:dyDescent="0.15">
      <c r="A212" s="364"/>
      <c r="B212" s="365"/>
      <c r="C212" s="365"/>
      <c r="D212" s="365"/>
      <c r="E212" s="365"/>
      <c r="F212" s="366"/>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7"/>
    </row>
    <row r="213" spans="1:50" ht="23.25" customHeight="1" x14ac:dyDescent="0.15">
      <c r="A213" s="364"/>
      <c r="B213" s="365"/>
      <c r="C213" s="365"/>
      <c r="D213" s="365"/>
      <c r="E213" s="365"/>
      <c r="F213" s="366"/>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7"/>
    </row>
    <row r="214" spans="1:50" ht="23.25" customHeight="1" x14ac:dyDescent="0.15">
      <c r="A214" s="364"/>
      <c r="B214" s="365"/>
      <c r="C214" s="365"/>
      <c r="D214" s="365"/>
      <c r="E214" s="365"/>
      <c r="F214" s="366"/>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7"/>
    </row>
    <row r="215" spans="1:50" ht="23.25" customHeight="1" x14ac:dyDescent="0.15">
      <c r="A215" s="364"/>
      <c r="B215" s="365"/>
      <c r="C215" s="365"/>
      <c r="D215" s="365"/>
      <c r="E215" s="365"/>
      <c r="F215" s="366"/>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7"/>
    </row>
    <row r="216" spans="1:50" ht="23.25" customHeight="1" thickBot="1" x14ac:dyDescent="0.2">
      <c r="A216" s="364"/>
      <c r="B216" s="365"/>
      <c r="C216" s="365"/>
      <c r="D216" s="365"/>
      <c r="E216" s="365"/>
      <c r="F216" s="366"/>
      <c r="G216" s="568" t="s">
        <v>22</v>
      </c>
      <c r="H216" s="569"/>
      <c r="I216" s="569"/>
      <c r="J216" s="569"/>
      <c r="K216" s="569"/>
      <c r="L216" s="570"/>
      <c r="M216" s="149"/>
      <c r="N216" s="149"/>
      <c r="O216" s="149"/>
      <c r="P216" s="149"/>
      <c r="Q216" s="149"/>
      <c r="R216" s="149"/>
      <c r="S216" s="149"/>
      <c r="T216" s="149"/>
      <c r="U216" s="149"/>
      <c r="V216" s="149"/>
      <c r="W216" s="149"/>
      <c r="X216" s="150"/>
      <c r="Y216" s="571">
        <f>SUM(Y206:AB215)</f>
        <v>0</v>
      </c>
      <c r="Z216" s="572"/>
      <c r="AA216" s="572"/>
      <c r="AB216" s="573"/>
      <c r="AC216" s="568" t="s">
        <v>22</v>
      </c>
      <c r="AD216" s="569"/>
      <c r="AE216" s="569"/>
      <c r="AF216" s="569"/>
      <c r="AG216" s="569"/>
      <c r="AH216" s="570"/>
      <c r="AI216" s="149"/>
      <c r="AJ216" s="149"/>
      <c r="AK216" s="149"/>
      <c r="AL216" s="149"/>
      <c r="AM216" s="149"/>
      <c r="AN216" s="149"/>
      <c r="AO216" s="149"/>
      <c r="AP216" s="149"/>
      <c r="AQ216" s="149"/>
      <c r="AR216" s="149"/>
      <c r="AS216" s="149"/>
      <c r="AT216" s="150"/>
      <c r="AU216" s="571">
        <f>SUM(AU206:AX215)</f>
        <v>0</v>
      </c>
      <c r="AV216" s="572"/>
      <c r="AW216" s="572"/>
      <c r="AX216" s="574"/>
    </row>
    <row r="217" spans="1:50" ht="23.25"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3.2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80"/>
    </row>
    <row r="219" spans="1:50" ht="23.25" customHeight="1" x14ac:dyDescent="0.15">
      <c r="A219" s="364"/>
      <c r="B219" s="365"/>
      <c r="C219" s="365"/>
      <c r="D219" s="365"/>
      <c r="E219" s="365"/>
      <c r="F219" s="366"/>
      <c r="G219" s="355"/>
      <c r="H219" s="393"/>
      <c r="I219" s="393"/>
      <c r="J219" s="393"/>
      <c r="K219" s="394"/>
      <c r="L219" s="358"/>
      <c r="M219" s="481"/>
      <c r="N219" s="481"/>
      <c r="O219" s="481"/>
      <c r="P219" s="481"/>
      <c r="Q219" s="481"/>
      <c r="R219" s="481"/>
      <c r="S219" s="481"/>
      <c r="T219" s="481"/>
      <c r="U219" s="481"/>
      <c r="V219" s="481"/>
      <c r="W219" s="481"/>
      <c r="X219" s="482"/>
      <c r="Y219" s="390"/>
      <c r="Z219" s="391"/>
      <c r="AA219" s="391"/>
      <c r="AB219" s="392"/>
      <c r="AC219" s="355"/>
      <c r="AD219" s="393"/>
      <c r="AE219" s="393"/>
      <c r="AF219" s="393"/>
      <c r="AG219" s="394"/>
      <c r="AH219" s="358"/>
      <c r="AI219" s="481"/>
      <c r="AJ219" s="481"/>
      <c r="AK219" s="481"/>
      <c r="AL219" s="481"/>
      <c r="AM219" s="481"/>
      <c r="AN219" s="481"/>
      <c r="AO219" s="481"/>
      <c r="AP219" s="481"/>
      <c r="AQ219" s="481"/>
      <c r="AR219" s="481"/>
      <c r="AS219" s="481"/>
      <c r="AT219" s="482"/>
      <c r="AU219" s="390"/>
      <c r="AV219" s="391"/>
      <c r="AW219" s="391"/>
      <c r="AX219" s="483"/>
    </row>
    <row r="220" spans="1:50" ht="23.25" customHeight="1" x14ac:dyDescent="0.15">
      <c r="A220" s="364"/>
      <c r="B220" s="365"/>
      <c r="C220" s="365"/>
      <c r="D220" s="365"/>
      <c r="E220" s="365"/>
      <c r="F220" s="366"/>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7"/>
    </row>
    <row r="221" spans="1:50" ht="23.25" customHeight="1" x14ac:dyDescent="0.15">
      <c r="A221" s="364"/>
      <c r="B221" s="365"/>
      <c r="C221" s="365"/>
      <c r="D221" s="365"/>
      <c r="E221" s="365"/>
      <c r="F221" s="366"/>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7"/>
    </row>
    <row r="222" spans="1:50" ht="23.25" customHeight="1" x14ac:dyDescent="0.15">
      <c r="A222" s="364"/>
      <c r="B222" s="365"/>
      <c r="C222" s="365"/>
      <c r="D222" s="365"/>
      <c r="E222" s="365"/>
      <c r="F222" s="366"/>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7"/>
    </row>
    <row r="223" spans="1:50" ht="23.25" customHeight="1" x14ac:dyDescent="0.15">
      <c r="A223" s="364"/>
      <c r="B223" s="365"/>
      <c r="C223" s="365"/>
      <c r="D223" s="365"/>
      <c r="E223" s="365"/>
      <c r="F223" s="366"/>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7"/>
    </row>
    <row r="224" spans="1:50" ht="23.25" customHeight="1" x14ac:dyDescent="0.15">
      <c r="A224" s="364"/>
      <c r="B224" s="365"/>
      <c r="C224" s="365"/>
      <c r="D224" s="365"/>
      <c r="E224" s="365"/>
      <c r="F224" s="366"/>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7"/>
    </row>
    <row r="225" spans="1:50" ht="23.25" customHeight="1" x14ac:dyDescent="0.15">
      <c r="A225" s="364"/>
      <c r="B225" s="365"/>
      <c r="C225" s="365"/>
      <c r="D225" s="365"/>
      <c r="E225" s="365"/>
      <c r="F225" s="366"/>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7"/>
    </row>
    <row r="226" spans="1:50" ht="23.25" customHeight="1" x14ac:dyDescent="0.15">
      <c r="A226" s="364"/>
      <c r="B226" s="365"/>
      <c r="C226" s="365"/>
      <c r="D226" s="365"/>
      <c r="E226" s="365"/>
      <c r="F226" s="366"/>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7"/>
    </row>
    <row r="227" spans="1:50" ht="23.25" customHeight="1" x14ac:dyDescent="0.15">
      <c r="A227" s="364"/>
      <c r="B227" s="365"/>
      <c r="C227" s="365"/>
      <c r="D227" s="365"/>
      <c r="E227" s="365"/>
      <c r="F227" s="366"/>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7"/>
    </row>
    <row r="228" spans="1:50" ht="23.25" customHeight="1" x14ac:dyDescent="0.15">
      <c r="A228" s="364"/>
      <c r="B228" s="365"/>
      <c r="C228" s="365"/>
      <c r="D228" s="365"/>
      <c r="E228" s="365"/>
      <c r="F228" s="366"/>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7"/>
    </row>
    <row r="229" spans="1:50" ht="23.25" customHeight="1" x14ac:dyDescent="0.15">
      <c r="A229" s="364"/>
      <c r="B229" s="365"/>
      <c r="C229" s="365"/>
      <c r="D229" s="365"/>
      <c r="E229" s="365"/>
      <c r="F229" s="366"/>
      <c r="G229" s="568" t="s">
        <v>22</v>
      </c>
      <c r="H229" s="569"/>
      <c r="I229" s="569"/>
      <c r="J229" s="569"/>
      <c r="K229" s="569"/>
      <c r="L229" s="570"/>
      <c r="M229" s="149"/>
      <c r="N229" s="149"/>
      <c r="O229" s="149"/>
      <c r="P229" s="149"/>
      <c r="Q229" s="149"/>
      <c r="R229" s="149"/>
      <c r="S229" s="149"/>
      <c r="T229" s="149"/>
      <c r="U229" s="149"/>
      <c r="V229" s="149"/>
      <c r="W229" s="149"/>
      <c r="X229" s="150"/>
      <c r="Y229" s="571">
        <f>SUM(Y219:AB228)</f>
        <v>0</v>
      </c>
      <c r="Z229" s="572"/>
      <c r="AA229" s="572"/>
      <c r="AB229" s="573"/>
      <c r="AC229" s="568" t="s">
        <v>22</v>
      </c>
      <c r="AD229" s="569"/>
      <c r="AE229" s="569"/>
      <c r="AF229" s="569"/>
      <c r="AG229" s="569"/>
      <c r="AH229" s="570"/>
      <c r="AI229" s="149"/>
      <c r="AJ229" s="149"/>
      <c r="AK229" s="149"/>
      <c r="AL229" s="149"/>
      <c r="AM229" s="149"/>
      <c r="AN229" s="149"/>
      <c r="AO229" s="149"/>
      <c r="AP229" s="149"/>
      <c r="AQ229" s="149"/>
      <c r="AR229" s="149"/>
      <c r="AS229" s="149"/>
      <c r="AT229" s="150"/>
      <c r="AU229" s="571">
        <f>SUM(AU219:AX228)</f>
        <v>0</v>
      </c>
      <c r="AV229" s="572"/>
      <c r="AW229" s="572"/>
      <c r="AX229" s="574"/>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0.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8.25" hidden="1"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4" t="s">
        <v>33</v>
      </c>
      <c r="AL235" s="235"/>
      <c r="AM235" s="235"/>
      <c r="AN235" s="235"/>
      <c r="AO235" s="235"/>
      <c r="AP235" s="235"/>
      <c r="AQ235" s="235" t="s">
        <v>23</v>
      </c>
      <c r="AR235" s="235"/>
      <c r="AS235" s="235"/>
      <c r="AT235" s="235"/>
      <c r="AU235" s="86" t="s">
        <v>24</v>
      </c>
      <c r="AV235" s="87"/>
      <c r="AW235" s="87"/>
      <c r="AX235" s="585"/>
    </row>
    <row r="236" spans="1:50" ht="24" customHeight="1" x14ac:dyDescent="0.15">
      <c r="A236" s="578">
        <v>1</v>
      </c>
      <c r="B236" s="578">
        <v>1</v>
      </c>
      <c r="C236" s="579" t="s">
        <v>436</v>
      </c>
      <c r="D236" s="580"/>
      <c r="E236" s="580"/>
      <c r="F236" s="580"/>
      <c r="G236" s="580"/>
      <c r="H236" s="580"/>
      <c r="I236" s="580"/>
      <c r="J236" s="580"/>
      <c r="K236" s="580"/>
      <c r="L236" s="580"/>
      <c r="M236" s="580" t="s">
        <v>437</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3062</v>
      </c>
      <c r="AL236" s="582"/>
      <c r="AM236" s="582"/>
      <c r="AN236" s="582"/>
      <c r="AO236" s="582"/>
      <c r="AP236" s="583"/>
      <c r="AQ236" s="579"/>
      <c r="AR236" s="580"/>
      <c r="AS236" s="580"/>
      <c r="AT236" s="580"/>
      <c r="AU236" s="581"/>
      <c r="AV236" s="582"/>
      <c r="AW236" s="582"/>
      <c r="AX236" s="583"/>
    </row>
    <row r="237" spans="1:50" ht="24" customHeight="1" x14ac:dyDescent="0.15">
      <c r="A237" s="578">
        <v>2</v>
      </c>
      <c r="B237" s="578">
        <v>1</v>
      </c>
      <c r="C237" s="579" t="s">
        <v>439</v>
      </c>
      <c r="D237" s="580"/>
      <c r="E237" s="580"/>
      <c r="F237" s="580"/>
      <c r="G237" s="580"/>
      <c r="H237" s="580"/>
      <c r="I237" s="580"/>
      <c r="J237" s="580"/>
      <c r="K237" s="580"/>
      <c r="L237" s="580"/>
      <c r="M237" s="580" t="s">
        <v>438</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670</v>
      </c>
      <c r="AL237" s="582"/>
      <c r="AM237" s="582"/>
      <c r="AN237" s="582"/>
      <c r="AO237" s="582"/>
      <c r="AP237" s="583"/>
      <c r="AQ237" s="579"/>
      <c r="AR237" s="580"/>
      <c r="AS237" s="580"/>
      <c r="AT237" s="580"/>
      <c r="AU237" s="581"/>
      <c r="AV237" s="582"/>
      <c r="AW237" s="582"/>
      <c r="AX237" s="583"/>
    </row>
    <row r="238" spans="1:50" ht="24" customHeight="1" x14ac:dyDescent="0.15">
      <c r="A238" s="578">
        <v>3</v>
      </c>
      <c r="B238" s="578">
        <v>1</v>
      </c>
      <c r="C238" s="579" t="s">
        <v>440</v>
      </c>
      <c r="D238" s="580"/>
      <c r="E238" s="580"/>
      <c r="F238" s="580"/>
      <c r="G238" s="580"/>
      <c r="H238" s="580"/>
      <c r="I238" s="580"/>
      <c r="J238" s="580"/>
      <c r="K238" s="580"/>
      <c r="L238" s="580"/>
      <c r="M238" s="693" t="s">
        <v>438</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4"/>
      <c r="AK238" s="581">
        <v>469</v>
      </c>
      <c r="AL238" s="582"/>
      <c r="AM238" s="582"/>
      <c r="AN238" s="582"/>
      <c r="AO238" s="582"/>
      <c r="AP238" s="583"/>
      <c r="AQ238" s="579"/>
      <c r="AR238" s="580"/>
      <c r="AS238" s="580"/>
      <c r="AT238" s="580"/>
      <c r="AU238" s="581"/>
      <c r="AV238" s="582"/>
      <c r="AW238" s="582"/>
      <c r="AX238" s="583"/>
    </row>
    <row r="239" spans="1:50" ht="24" customHeight="1" x14ac:dyDescent="0.15">
      <c r="A239" s="578">
        <v>4</v>
      </c>
      <c r="B239" s="578">
        <v>1</v>
      </c>
      <c r="C239" s="579" t="s">
        <v>441</v>
      </c>
      <c r="D239" s="580"/>
      <c r="E239" s="580"/>
      <c r="F239" s="580"/>
      <c r="G239" s="580"/>
      <c r="H239" s="580"/>
      <c r="I239" s="580"/>
      <c r="J239" s="580"/>
      <c r="K239" s="580"/>
      <c r="L239" s="580"/>
      <c r="M239" s="580" t="s">
        <v>438</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280</v>
      </c>
      <c r="AL239" s="582"/>
      <c r="AM239" s="582"/>
      <c r="AN239" s="582"/>
      <c r="AO239" s="582"/>
      <c r="AP239" s="583"/>
      <c r="AQ239" s="579"/>
      <c r="AR239" s="580"/>
      <c r="AS239" s="580"/>
      <c r="AT239" s="580"/>
      <c r="AU239" s="581"/>
      <c r="AV239" s="582"/>
      <c r="AW239" s="582"/>
      <c r="AX239" s="583"/>
    </row>
    <row r="240" spans="1:50" ht="24" customHeight="1" x14ac:dyDescent="0.15">
      <c r="A240" s="578">
        <v>5</v>
      </c>
      <c r="B240" s="578">
        <v>1</v>
      </c>
      <c r="C240" s="579" t="s">
        <v>442</v>
      </c>
      <c r="D240" s="580"/>
      <c r="E240" s="580"/>
      <c r="F240" s="580"/>
      <c r="G240" s="580"/>
      <c r="H240" s="580"/>
      <c r="I240" s="580"/>
      <c r="J240" s="580"/>
      <c r="K240" s="580"/>
      <c r="L240" s="580"/>
      <c r="M240" s="580" t="s">
        <v>438</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264</v>
      </c>
      <c r="AL240" s="582"/>
      <c r="AM240" s="582"/>
      <c r="AN240" s="582"/>
      <c r="AO240" s="582"/>
      <c r="AP240" s="583"/>
      <c r="AQ240" s="579"/>
      <c r="AR240" s="580"/>
      <c r="AS240" s="580"/>
      <c r="AT240" s="580"/>
      <c r="AU240" s="581"/>
      <c r="AV240" s="582"/>
      <c r="AW240" s="582"/>
      <c r="AX240" s="583"/>
    </row>
    <row r="241" spans="1:50" ht="24" customHeight="1" x14ac:dyDescent="0.15">
      <c r="A241" s="578">
        <v>6</v>
      </c>
      <c r="B241" s="578">
        <v>1</v>
      </c>
      <c r="C241" s="579" t="s">
        <v>443</v>
      </c>
      <c r="D241" s="580"/>
      <c r="E241" s="580"/>
      <c r="F241" s="580"/>
      <c r="G241" s="580"/>
      <c r="H241" s="580"/>
      <c r="I241" s="580"/>
      <c r="J241" s="580"/>
      <c r="K241" s="580"/>
      <c r="L241" s="580"/>
      <c r="M241" s="580" t="s">
        <v>438</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205</v>
      </c>
      <c r="AL241" s="582"/>
      <c r="AM241" s="582"/>
      <c r="AN241" s="582"/>
      <c r="AO241" s="582"/>
      <c r="AP241" s="583"/>
      <c r="AQ241" s="579"/>
      <c r="AR241" s="580"/>
      <c r="AS241" s="580"/>
      <c r="AT241" s="580"/>
      <c r="AU241" s="581"/>
      <c r="AV241" s="582"/>
      <c r="AW241" s="582"/>
      <c r="AX241" s="583"/>
    </row>
    <row r="242" spans="1:50" ht="24" customHeight="1" x14ac:dyDescent="0.15">
      <c r="A242" s="578">
        <v>7</v>
      </c>
      <c r="B242" s="578">
        <v>1</v>
      </c>
      <c r="C242" s="579" t="s">
        <v>444</v>
      </c>
      <c r="D242" s="580"/>
      <c r="E242" s="580"/>
      <c r="F242" s="580"/>
      <c r="G242" s="580"/>
      <c r="H242" s="580"/>
      <c r="I242" s="580"/>
      <c r="J242" s="580"/>
      <c r="K242" s="580"/>
      <c r="L242" s="580"/>
      <c r="M242" s="580" t="s">
        <v>438</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161</v>
      </c>
      <c r="AL242" s="582"/>
      <c r="AM242" s="582"/>
      <c r="AN242" s="582"/>
      <c r="AO242" s="582"/>
      <c r="AP242" s="583"/>
      <c r="AQ242" s="579"/>
      <c r="AR242" s="580"/>
      <c r="AS242" s="580"/>
      <c r="AT242" s="580"/>
      <c r="AU242" s="581"/>
      <c r="AV242" s="582"/>
      <c r="AW242" s="582"/>
      <c r="AX242" s="583"/>
    </row>
    <row r="243" spans="1:50" ht="24" customHeight="1" x14ac:dyDescent="0.15">
      <c r="A243" s="578">
        <v>8</v>
      </c>
      <c r="B243" s="578">
        <v>1</v>
      </c>
      <c r="C243" s="579" t="s">
        <v>445</v>
      </c>
      <c r="D243" s="580"/>
      <c r="E243" s="580"/>
      <c r="F243" s="580"/>
      <c r="G243" s="580"/>
      <c r="H243" s="580"/>
      <c r="I243" s="580"/>
      <c r="J243" s="580"/>
      <c r="K243" s="580"/>
      <c r="L243" s="580"/>
      <c r="M243" s="580" t="s">
        <v>438</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130</v>
      </c>
      <c r="AL243" s="582"/>
      <c r="AM243" s="582"/>
      <c r="AN243" s="582"/>
      <c r="AO243" s="582"/>
      <c r="AP243" s="583"/>
      <c r="AQ243" s="579"/>
      <c r="AR243" s="580"/>
      <c r="AS243" s="580"/>
      <c r="AT243" s="580"/>
      <c r="AU243" s="581"/>
      <c r="AV243" s="582"/>
      <c r="AW243" s="582"/>
      <c r="AX243" s="583"/>
    </row>
    <row r="244" spans="1:50" ht="24" customHeight="1" x14ac:dyDescent="0.15">
      <c r="A244" s="578">
        <v>9</v>
      </c>
      <c r="B244" s="578">
        <v>1</v>
      </c>
      <c r="C244" s="579" t="s">
        <v>446</v>
      </c>
      <c r="D244" s="580"/>
      <c r="E244" s="580"/>
      <c r="F244" s="580"/>
      <c r="G244" s="580"/>
      <c r="H244" s="580"/>
      <c r="I244" s="580"/>
      <c r="J244" s="580"/>
      <c r="K244" s="580"/>
      <c r="L244" s="580"/>
      <c r="M244" s="580" t="s">
        <v>438</v>
      </c>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v>73</v>
      </c>
      <c r="AL244" s="582"/>
      <c r="AM244" s="582"/>
      <c r="AN244" s="582"/>
      <c r="AO244" s="582"/>
      <c r="AP244" s="583"/>
      <c r="AQ244" s="579"/>
      <c r="AR244" s="580"/>
      <c r="AS244" s="580"/>
      <c r="AT244" s="580"/>
      <c r="AU244" s="581"/>
      <c r="AV244" s="582"/>
      <c r="AW244" s="582"/>
      <c r="AX244" s="583"/>
    </row>
    <row r="245" spans="1:50" ht="24" customHeight="1" x14ac:dyDescent="0.15">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4" t="s">
        <v>370</v>
      </c>
      <c r="AL268" s="235"/>
      <c r="AM268" s="235"/>
      <c r="AN268" s="235"/>
      <c r="AO268" s="235"/>
      <c r="AP268" s="235"/>
      <c r="AQ268" s="235" t="s">
        <v>23</v>
      </c>
      <c r="AR268" s="235"/>
      <c r="AS268" s="235"/>
      <c r="AT268" s="235"/>
      <c r="AU268" s="86" t="s">
        <v>24</v>
      </c>
      <c r="AV268" s="87"/>
      <c r="AW268" s="87"/>
      <c r="AX268" s="585"/>
    </row>
    <row r="269" spans="1:50" ht="24" customHeight="1" x14ac:dyDescent="0.15">
      <c r="A269" s="578">
        <v>1</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x14ac:dyDescent="0.15">
      <c r="A270" s="578">
        <v>2</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3</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4</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5</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6</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7</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8</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x14ac:dyDescent="0.15">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4" t="s">
        <v>370</v>
      </c>
      <c r="AL301" s="235"/>
      <c r="AM301" s="235"/>
      <c r="AN301" s="235"/>
      <c r="AO301" s="235"/>
      <c r="AP301" s="235"/>
      <c r="AQ301" s="235" t="s">
        <v>23</v>
      </c>
      <c r="AR301" s="235"/>
      <c r="AS301" s="235"/>
      <c r="AT301" s="235"/>
      <c r="AU301" s="86" t="s">
        <v>24</v>
      </c>
      <c r="AV301" s="87"/>
      <c r="AW301" s="87"/>
      <c r="AX301" s="585"/>
    </row>
    <row r="302" spans="1:50" ht="24" customHeight="1" x14ac:dyDescent="0.15">
      <c r="A302" s="578">
        <v>1</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x14ac:dyDescent="0.15">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x14ac:dyDescent="0.15">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4" t="s">
        <v>370</v>
      </c>
      <c r="AL334" s="235"/>
      <c r="AM334" s="235"/>
      <c r="AN334" s="235"/>
      <c r="AO334" s="235"/>
      <c r="AP334" s="235"/>
      <c r="AQ334" s="235" t="s">
        <v>23</v>
      </c>
      <c r="AR334" s="235"/>
      <c r="AS334" s="235"/>
      <c r="AT334" s="235"/>
      <c r="AU334" s="86" t="s">
        <v>24</v>
      </c>
      <c r="AV334" s="87"/>
      <c r="AW334" s="87"/>
      <c r="AX334" s="585"/>
    </row>
    <row r="335" spans="1:50" ht="24" customHeight="1" x14ac:dyDescent="0.15">
      <c r="A335" s="578">
        <v>1</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x14ac:dyDescent="0.15">
      <c r="A336" s="578">
        <v>2</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3</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4</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5</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6</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7</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8</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9</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10</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4" t="s">
        <v>370</v>
      </c>
      <c r="AL367" s="235"/>
      <c r="AM367" s="235"/>
      <c r="AN367" s="235"/>
      <c r="AO367" s="235"/>
      <c r="AP367" s="235"/>
      <c r="AQ367" s="235" t="s">
        <v>23</v>
      </c>
      <c r="AR367" s="235"/>
      <c r="AS367" s="235"/>
      <c r="AT367" s="235"/>
      <c r="AU367" s="86" t="s">
        <v>24</v>
      </c>
      <c r="AV367" s="87"/>
      <c r="AW367" s="87"/>
      <c r="AX367" s="585"/>
    </row>
    <row r="368" spans="1:50" ht="24" hidden="1" customHeight="1" x14ac:dyDescent="0.15">
      <c r="A368" s="578">
        <v>1</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hidden="1" customHeight="1" x14ac:dyDescent="0.15">
      <c r="A369" s="578">
        <v>2</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hidden="1" customHeight="1" x14ac:dyDescent="0.15">
      <c r="A370" s="578">
        <v>3</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hidden="1" customHeight="1" x14ac:dyDescent="0.15">
      <c r="A371" s="578">
        <v>4</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hidden="1" customHeight="1" x14ac:dyDescent="0.15">
      <c r="A372" s="578">
        <v>5</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hidden="1" customHeight="1" x14ac:dyDescent="0.15">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x14ac:dyDescent="0.15">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x14ac:dyDescent="0.15">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4" t="s">
        <v>370</v>
      </c>
      <c r="AL400" s="235"/>
      <c r="AM400" s="235"/>
      <c r="AN400" s="235"/>
      <c r="AO400" s="235"/>
      <c r="AP400" s="235"/>
      <c r="AQ400" s="235" t="s">
        <v>23</v>
      </c>
      <c r="AR400" s="235"/>
      <c r="AS400" s="235"/>
      <c r="AT400" s="235"/>
      <c r="AU400" s="86" t="s">
        <v>24</v>
      </c>
      <c r="AV400" s="87"/>
      <c r="AW400" s="87"/>
      <c r="AX400" s="585"/>
    </row>
    <row r="401" spans="1:50" ht="24" hidden="1" customHeight="1" x14ac:dyDescent="0.15">
      <c r="A401" s="578">
        <v>1</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hidden="1" customHeight="1" x14ac:dyDescent="0.15">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x14ac:dyDescent="0.15">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x14ac:dyDescent="0.15">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x14ac:dyDescent="0.15">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x14ac:dyDescent="0.15">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x14ac:dyDescent="0.15">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x14ac:dyDescent="0.15">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x14ac:dyDescent="0.15">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x14ac:dyDescent="0.15">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4" t="s">
        <v>370</v>
      </c>
      <c r="AL433" s="235"/>
      <c r="AM433" s="235"/>
      <c r="AN433" s="235"/>
      <c r="AO433" s="235"/>
      <c r="AP433" s="235"/>
      <c r="AQ433" s="235" t="s">
        <v>23</v>
      </c>
      <c r="AR433" s="235"/>
      <c r="AS433" s="235"/>
      <c r="AT433" s="235"/>
      <c r="AU433" s="86" t="s">
        <v>24</v>
      </c>
      <c r="AV433" s="87"/>
      <c r="AW433" s="87"/>
      <c r="AX433" s="585"/>
    </row>
    <row r="434" spans="1:50" ht="24" hidden="1" customHeight="1" x14ac:dyDescent="0.15">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x14ac:dyDescent="0.15">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x14ac:dyDescent="0.15">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x14ac:dyDescent="0.15">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x14ac:dyDescent="0.15">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x14ac:dyDescent="0.15">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x14ac:dyDescent="0.15">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x14ac:dyDescent="0.15">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x14ac:dyDescent="0.15">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x14ac:dyDescent="0.15">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4" t="s">
        <v>370</v>
      </c>
      <c r="AL466" s="235"/>
      <c r="AM466" s="235"/>
      <c r="AN466" s="235"/>
      <c r="AO466" s="235"/>
      <c r="AP466" s="235"/>
      <c r="AQ466" s="235" t="s">
        <v>23</v>
      </c>
      <c r="AR466" s="235"/>
      <c r="AS466" s="235"/>
      <c r="AT466" s="235"/>
      <c r="AU466" s="86" t="s">
        <v>24</v>
      </c>
      <c r="AV466" s="87"/>
      <c r="AW466" s="87"/>
      <c r="AX466" s="585"/>
    </row>
    <row r="467" spans="1:50" ht="24" hidden="1" customHeight="1" x14ac:dyDescent="0.15">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hidden="1"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国土強靭化、地球温暖化対策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2015-09-04T06:24:58Z</cp:lastPrinted>
  <dcterms:created xsi:type="dcterms:W3CDTF">2012-03-13T00:50:25Z</dcterms:created>
  <dcterms:modified xsi:type="dcterms:W3CDTF">2015-09-04T06:25:05Z</dcterms:modified>
</cp:coreProperties>
</file>