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F　予算会計班\★行政事業レビュー\平成27年度行政事業レビュー\☆基金シート関連\270930 最終公表\02 地方公共団体執行状況表\HP作成依頼\"/>
    </mc:Choice>
  </mc:AlternateContent>
  <bookViews>
    <workbookView xWindow="120" yWindow="15" windowWidth="14940" windowHeight="8100"/>
  </bookViews>
  <sheets>
    <sheet name="個別表 " sheetId="1" r:id="rId1"/>
  </sheets>
  <definedNames>
    <definedName name="_xlnm._FilterDatabase" localSheetId="0" hidden="1">'個別表 '!$A$1:$Y$11</definedName>
    <definedName name="_xlnm.Print_Area" localSheetId="0">'個別表 '!$A$1:$X$22</definedName>
  </definedNames>
  <calcPr calcId="152511"/>
</workbook>
</file>

<file path=xl/calcChain.xml><?xml version="1.0" encoding="utf-8"?>
<calcChain xmlns="http://schemas.openxmlformats.org/spreadsheetml/2006/main">
  <c r="U11" i="1" l="1"/>
  <c r="Q11" i="1"/>
  <c r="X11" i="1" l="1"/>
  <c r="W11" i="1"/>
  <c r="V11" i="1"/>
  <c r="T11" i="1"/>
  <c r="S11" i="1"/>
  <c r="R11" i="1"/>
  <c r="X10" i="1"/>
  <c r="W10" i="1"/>
  <c r="V10" i="1"/>
  <c r="U10" i="1"/>
  <c r="T10" i="1"/>
  <c r="S10" i="1"/>
  <c r="R10" i="1"/>
  <c r="Q10" i="1"/>
  <c r="P10" i="1"/>
  <c r="N10" i="1"/>
  <c r="M10" i="1"/>
  <c r="L10" i="1"/>
  <c r="K10" i="1"/>
  <c r="J10" i="1"/>
  <c r="I10" i="1"/>
  <c r="H10" i="1"/>
  <c r="G10" i="1"/>
  <c r="F10" i="1"/>
  <c r="E10" i="1"/>
  <c r="O8" i="1"/>
  <c r="O10" i="1" l="1"/>
  <c r="O23" i="1"/>
</calcChain>
</file>

<file path=xl/sharedStrings.xml><?xml version="1.0" encoding="utf-8"?>
<sst xmlns="http://schemas.openxmlformats.org/spreadsheetml/2006/main" count="74" uniqueCount="50">
  <si>
    <t>番
号</t>
    <rPh sb="0" eb="1">
      <t>バン</t>
    </rPh>
    <rPh sb="2" eb="3">
      <t>ゴウ</t>
    </rPh>
    <phoneticPr fontId="3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</si>
  <si>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3"/>
  </si>
  <si>
    <t>基金の名称</t>
    <rPh sb="0" eb="2">
      <t>キキン</t>
    </rPh>
    <rPh sb="3" eb="5">
      <t>メイショウ</t>
    </rPh>
    <phoneticPr fontId="3"/>
  </si>
  <si>
    <t>事務・事業の概要</t>
    <rPh sb="0" eb="2">
      <t>ジム</t>
    </rPh>
    <rPh sb="3" eb="5">
      <t>ジギョウ</t>
    </rPh>
    <rPh sb="6" eb="8">
      <t>ガイヨウ</t>
    </rPh>
    <phoneticPr fontId="3"/>
  </si>
  <si>
    <t>25年度末基金残高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3"/>
  </si>
  <si>
    <t>26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3"/>
  </si>
  <si>
    <t>26年度
国庫返納額
（ｄ）</t>
    <rPh sb="2" eb="4">
      <t>ネンド</t>
    </rPh>
    <rPh sb="7" eb="9">
      <t>ヘンノウ</t>
    </rPh>
    <phoneticPr fontId="3"/>
  </si>
  <si>
    <t>26年度末基金残高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3"/>
  </si>
  <si>
    <t>26年度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3"/>
  </si>
  <si>
    <t>26年度末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3"/>
  </si>
  <si>
    <t>補助等</t>
    <rPh sb="0" eb="2">
      <t>ホジョ</t>
    </rPh>
    <rPh sb="2" eb="3">
      <t>トウ</t>
    </rPh>
    <phoneticPr fontId="3"/>
  </si>
  <si>
    <t>出資</t>
    <rPh sb="0" eb="2">
      <t>シュッシ</t>
    </rPh>
    <phoneticPr fontId="3"/>
  </si>
  <si>
    <t>貸付</t>
    <rPh sb="0" eb="2">
      <t>カシツ</t>
    </rPh>
    <phoneticPr fontId="3"/>
  </si>
  <si>
    <t>債務保証</t>
    <rPh sb="0" eb="2">
      <t>サイム</t>
    </rPh>
    <rPh sb="2" eb="4">
      <t>ホショウ</t>
    </rPh>
    <phoneticPr fontId="3"/>
  </si>
  <si>
    <t>調査等、
その他</t>
    <rPh sb="0" eb="2">
      <t>チョウサ</t>
    </rPh>
    <rPh sb="2" eb="3">
      <t>トウ</t>
    </rPh>
    <rPh sb="7" eb="8">
      <t>タ</t>
    </rPh>
    <phoneticPr fontId="3"/>
  </si>
  <si>
    <t>収　入（ｂ）</t>
    <rPh sb="0" eb="1">
      <t>オサム</t>
    </rPh>
    <rPh sb="2" eb="3">
      <t>イ</t>
    </rPh>
    <phoneticPr fontId="3"/>
  </si>
  <si>
    <t>支　出（ｃ）</t>
    <rPh sb="0" eb="1">
      <t>シ</t>
    </rPh>
    <rPh sb="2" eb="3">
      <t>デ</t>
    </rPh>
    <phoneticPr fontId="3"/>
  </si>
  <si>
    <t>(補助・補てん、利子助成・補給)</t>
    <phoneticPr fontId="3"/>
  </si>
  <si>
    <t>うち
国費相当額</t>
    <rPh sb="3" eb="5">
      <t>コクヒ</t>
    </rPh>
    <rPh sb="5" eb="7">
      <t>ソウトウ</t>
    </rPh>
    <rPh sb="7" eb="8">
      <t>ガク</t>
    </rPh>
    <phoneticPr fontId="3"/>
  </si>
  <si>
    <t>うち</t>
    <phoneticPr fontId="3"/>
  </si>
  <si>
    <t>国費相当額</t>
    <phoneticPr fontId="3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</si>
  <si>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3"/>
  </si>
  <si>
    <t>その他</t>
    <rPh sb="2" eb="3">
      <t>タ</t>
    </rPh>
    <phoneticPr fontId="3"/>
  </si>
  <si>
    <t>（件数）</t>
    <rPh sb="1" eb="3">
      <t>ケンスウ</t>
    </rPh>
    <phoneticPr fontId="3"/>
  </si>
  <si>
    <t>当初</t>
    <rPh sb="0" eb="2">
      <t>トウショ</t>
    </rPh>
    <phoneticPr fontId="3"/>
  </si>
  <si>
    <t>補正</t>
    <rPh sb="0" eb="2">
      <t>ホセイ</t>
    </rPh>
    <phoneticPr fontId="3"/>
  </si>
  <si>
    <t>予備費</t>
    <rPh sb="0" eb="3">
      <t>ヨビヒ</t>
    </rPh>
    <phoneticPr fontId="3"/>
  </si>
  <si>
    <t>金額</t>
    <rPh sb="0" eb="2">
      <t>キンガク</t>
    </rPh>
    <phoneticPr fontId="3"/>
  </si>
  <si>
    <t>福島県</t>
    <rPh sb="0" eb="3">
      <t>フクシマケン</t>
    </rPh>
    <phoneticPr fontId="3"/>
  </si>
  <si>
    <t>福島県原子力災害等復興基金（福島県医療機器開発・安全性評価センター整備事業）</t>
    <rPh sb="0" eb="3">
      <t>フクシマケン</t>
    </rPh>
    <rPh sb="3" eb="6">
      <t>ゲンシリョク</t>
    </rPh>
    <rPh sb="6" eb="9">
      <t>サイガイトウ</t>
    </rPh>
    <rPh sb="9" eb="11">
      <t>フッコウ</t>
    </rPh>
    <rPh sb="11" eb="13">
      <t>キキン</t>
    </rPh>
    <rPh sb="14" eb="17">
      <t>フクシマケン</t>
    </rPh>
    <rPh sb="17" eb="19">
      <t>イリョウ</t>
    </rPh>
    <rPh sb="19" eb="21">
      <t>キキ</t>
    </rPh>
    <rPh sb="21" eb="23">
      <t>カイハツ</t>
    </rPh>
    <rPh sb="24" eb="27">
      <t>アンゼンセイ</t>
    </rPh>
    <rPh sb="27" eb="29">
      <t>ヒョウカ</t>
    </rPh>
    <rPh sb="33" eb="35">
      <t>セイビ</t>
    </rPh>
    <rPh sb="35" eb="37">
      <t>ジギョウ</t>
    </rPh>
    <phoneticPr fontId="3"/>
  </si>
  <si>
    <t>「日本再生戦略」に基づき、福島県の復興と我が国医療機器産業の国際競争力を強化するため、福島県において、医療機器の開発・安全対策、事業化支援を行う拠点を整備する。</t>
    <rPh sb="1" eb="3">
      <t>ニホン</t>
    </rPh>
    <rPh sb="3" eb="5">
      <t>サイセイ</t>
    </rPh>
    <rPh sb="5" eb="7">
      <t>センリャク</t>
    </rPh>
    <rPh sb="9" eb="10">
      <t>モト</t>
    </rPh>
    <rPh sb="13" eb="16">
      <t>フクシマケン</t>
    </rPh>
    <rPh sb="17" eb="19">
      <t>フッコウ</t>
    </rPh>
    <rPh sb="20" eb="21">
      <t>ワ</t>
    </rPh>
    <rPh sb="22" eb="23">
      <t>クニ</t>
    </rPh>
    <rPh sb="23" eb="25">
      <t>イリョウ</t>
    </rPh>
    <rPh sb="25" eb="27">
      <t>キキ</t>
    </rPh>
    <rPh sb="27" eb="29">
      <t>サンギョウ</t>
    </rPh>
    <rPh sb="30" eb="32">
      <t>コクサイ</t>
    </rPh>
    <rPh sb="32" eb="35">
      <t>キョウソウリョク</t>
    </rPh>
    <rPh sb="36" eb="38">
      <t>キョウカ</t>
    </rPh>
    <rPh sb="43" eb="46">
      <t>フクシマケン</t>
    </rPh>
    <rPh sb="51" eb="53">
      <t>イリョウ</t>
    </rPh>
    <rPh sb="53" eb="55">
      <t>キキ</t>
    </rPh>
    <rPh sb="56" eb="58">
      <t>カイハツ</t>
    </rPh>
    <rPh sb="59" eb="61">
      <t>アンゼン</t>
    </rPh>
    <rPh sb="61" eb="63">
      <t>タイサク</t>
    </rPh>
    <rPh sb="64" eb="67">
      <t>ジギョウカ</t>
    </rPh>
    <rPh sb="67" eb="69">
      <t>シエン</t>
    </rPh>
    <rPh sb="70" eb="71">
      <t>オコナ</t>
    </rPh>
    <rPh sb="72" eb="74">
      <t>キョテン</t>
    </rPh>
    <rPh sb="75" eb="77">
      <t>セイビ</t>
    </rPh>
    <phoneticPr fontId="3"/>
  </si>
  <si>
    <t>計</t>
    <rPh sb="0" eb="1">
      <t>ケイ</t>
    </rPh>
    <phoneticPr fontId="3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</si>
  <si>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3"/>
  </si>
  <si>
    <t>①一般会計</t>
    <rPh sb="1" eb="3">
      <t>イッパン</t>
    </rPh>
    <rPh sb="3" eb="5">
      <t>カイケイ</t>
    </rPh>
    <phoneticPr fontId="3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</si>
  <si>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3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</si>
  <si>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3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</si>
  <si>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3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</si>
  <si>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3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</si>
  <si>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3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</si>
  <si>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3"/>
  </si>
  <si>
    <t>⑭特許特別会計</t>
    <rPh sb="1" eb="3">
      <t>トッキョ</t>
    </rPh>
    <rPh sb="3" eb="5">
      <t>トクベツ</t>
    </rPh>
    <rPh sb="5" eb="7">
      <t>カイケイ</t>
    </rPh>
    <phoneticPr fontId="3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</si>
  <si>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3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</si>
  <si>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3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</si>
  <si>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3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</si>
  <si>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3"/>
  </si>
  <si>
    <t>⑦エネルギー対策特別会計</t>
    <rPh sb="6" eb="8">
      <t>タイサク</t>
    </rPh>
    <rPh sb="8" eb="10">
      <t>トクベツ</t>
    </rPh>
    <rPh sb="10" eb="12">
      <t>カイケイ</t>
    </rPh>
    <phoneticPr fontId="3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</si>
  <si>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3"/>
  </si>
  <si>
    <t>⑨年金特別会計</t>
    <rPh sb="1" eb="3">
      <t>ネンキン</t>
    </rPh>
    <rPh sb="3" eb="5">
      <t>トクベツ</t>
    </rPh>
    <rPh sb="5" eb="7">
      <t>カイケイ</t>
    </rPh>
    <phoneticPr fontId="3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</si>
  <si>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3"/>
  </si>
  <si>
    <t>【個別表】平成27年度基金造成団体別基金執行状況表（013福島県原子力災害等復興基金）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</si>
</sst>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0"/>
    <numFmt numFmtId="177" formatCode="* #,##0;* \-#,##0;* &quot;-&quot;_ ;@\ "/>
    <numFmt numFmtId="178" formatCode="0_ "/>
    <numFmt numFmtId="179" formatCode="\(#,##0\);\(* \-#,##0\);\(* \ &quot;-&quot;\ \);@\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9" fontId="6" fillId="0" borderId="2" xfId="0" applyNumberFormat="1" applyFont="1" applyBorder="1" applyAlignment="1">
      <alignment horizontal="right" vertical="center"/>
    </xf>
    <xf numFmtId="179" fontId="6" fillId="0" borderId="47" xfId="0" applyNumberFormat="1" applyFont="1" applyBorder="1" applyAlignment="1">
      <alignment horizontal="right" vertical="center"/>
    </xf>
    <xf numFmtId="179" fontId="6" fillId="0" borderId="46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177" fontId="6" fillId="0" borderId="38" xfId="0" applyNumberFormat="1" applyFont="1" applyBorder="1" applyAlignment="1">
      <alignment horizontal="right" vertical="center"/>
    </xf>
    <xf numFmtId="177" fontId="6" fillId="0" borderId="40" xfId="0" applyNumberFormat="1" applyFont="1" applyBorder="1" applyAlignment="1">
      <alignment horizontal="right" vertical="center"/>
    </xf>
    <xf numFmtId="177" fontId="6" fillId="0" borderId="41" xfId="0" applyNumberFormat="1" applyFont="1" applyBorder="1" applyAlignment="1">
      <alignment horizontal="right" vertical="center"/>
    </xf>
    <xf numFmtId="177" fontId="6" fillId="0" borderId="43" xfId="0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179" fontId="6" fillId="5" borderId="2" xfId="0" applyNumberFormat="1" applyFont="1" applyFill="1" applyBorder="1" applyAlignment="1">
      <alignment horizontal="right" vertical="center"/>
    </xf>
    <xf numFmtId="179" fontId="6" fillId="5" borderId="47" xfId="0" applyNumberFormat="1" applyFont="1" applyFill="1" applyBorder="1" applyAlignment="1">
      <alignment horizontal="right" vertical="center"/>
    </xf>
    <xf numFmtId="179" fontId="6" fillId="5" borderId="46" xfId="0" applyNumberFormat="1" applyFont="1" applyFill="1" applyBorder="1" applyAlignment="1">
      <alignment horizontal="right" vertical="center"/>
    </xf>
    <xf numFmtId="179" fontId="6" fillId="5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3" fontId="6" fillId="5" borderId="38" xfId="0" applyNumberFormat="1" applyFont="1" applyFill="1" applyBorder="1" applyAlignment="1">
      <alignment horizontal="right" vertical="center"/>
    </xf>
    <xf numFmtId="3" fontId="6" fillId="5" borderId="40" xfId="0" applyNumberFormat="1" applyFont="1" applyFill="1" applyBorder="1" applyAlignment="1">
      <alignment horizontal="right" vertical="center"/>
    </xf>
    <xf numFmtId="3" fontId="6" fillId="5" borderId="41" xfId="0" applyNumberFormat="1" applyFont="1" applyFill="1" applyBorder="1" applyAlignment="1">
      <alignment horizontal="right" vertical="center"/>
    </xf>
    <xf numFmtId="3" fontId="6" fillId="5" borderId="43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38" fontId="4" fillId="0" borderId="0" xfId="1" applyFont="1">
      <alignment vertical="center"/>
    </xf>
    <xf numFmtId="0" fontId="10" fillId="2" borderId="14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7" fontId="6" fillId="0" borderId="45" xfId="0" applyNumberFormat="1" applyFont="1" applyBorder="1" applyAlignment="1">
      <alignment horizontal="right" vertical="center"/>
    </xf>
    <xf numFmtId="177" fontId="0" fillId="0" borderId="39" xfId="0" applyNumberFormat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26" xfId="0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37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177" fontId="6" fillId="0" borderId="44" xfId="0" applyNumberFormat="1" applyFont="1" applyBorder="1" applyAlignment="1">
      <alignment horizontal="right" vertical="center"/>
    </xf>
    <xf numFmtId="177" fontId="0" fillId="0" borderId="42" xfId="0" applyNumberFormat="1" applyBorder="1" applyAlignment="1">
      <alignment horizontal="right" vertical="center"/>
    </xf>
    <xf numFmtId="177" fontId="6" fillId="0" borderId="45" xfId="0" applyNumberFormat="1" applyFont="1" applyFill="1" applyBorder="1" applyAlignment="1">
      <alignment horizontal="center" vertical="center"/>
    </xf>
    <xf numFmtId="177" fontId="6" fillId="0" borderId="39" xfId="0" applyNumberFormat="1" applyFont="1" applyFill="1" applyBorder="1" applyAlignment="1">
      <alignment horizontal="center" vertical="center"/>
    </xf>
    <xf numFmtId="177" fontId="6" fillId="0" borderId="44" xfId="0" applyNumberFormat="1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7" fontId="6" fillId="5" borderId="44" xfId="0" applyNumberFormat="1" applyFont="1" applyFill="1" applyBorder="1" applyAlignment="1">
      <alignment horizontal="right" vertical="center"/>
    </xf>
    <xf numFmtId="177" fontId="0" fillId="5" borderId="42" xfId="0" applyNumberFormat="1" applyFill="1" applyBorder="1" applyAlignment="1">
      <alignment horizontal="right" vertical="center"/>
    </xf>
    <xf numFmtId="177" fontId="6" fillId="0" borderId="45" xfId="0" applyNumberFormat="1" applyFont="1" applyFill="1" applyBorder="1" applyAlignment="1">
      <alignment horizontal="right" vertical="center"/>
    </xf>
    <xf numFmtId="177" fontId="0" fillId="0" borderId="39" xfId="0" applyNumberFormat="1" applyFill="1" applyBorder="1" applyAlignment="1">
      <alignment horizontal="right" vertical="center"/>
    </xf>
    <xf numFmtId="177" fontId="6" fillId="4" borderId="46" xfId="0" applyNumberFormat="1" applyFont="1" applyFill="1" applyBorder="1" applyAlignment="1">
      <alignment horizontal="right" vertical="center"/>
    </xf>
    <xf numFmtId="177" fontId="0" fillId="4" borderId="41" xfId="0" applyNumberFormat="1" applyFill="1" applyBorder="1" applyAlignment="1">
      <alignment horizontal="right" vertical="center"/>
    </xf>
    <xf numFmtId="0" fontId="6" fillId="4" borderId="46" xfId="0" applyNumberFormat="1" applyFont="1" applyFill="1" applyBorder="1" applyAlignment="1">
      <alignment horizontal="right" vertical="center"/>
    </xf>
    <xf numFmtId="0" fontId="0" fillId="4" borderId="41" xfId="0" applyNumberFormat="1" applyFill="1" applyBorder="1" applyAlignment="1">
      <alignment horizontal="right" vertical="center"/>
    </xf>
    <xf numFmtId="178" fontId="6" fillId="0" borderId="46" xfId="0" applyNumberFormat="1" applyFont="1" applyFill="1" applyBorder="1" applyAlignment="1">
      <alignment horizontal="right" vertical="center"/>
    </xf>
    <xf numFmtId="178" fontId="6" fillId="0" borderId="4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38" fontId="6" fillId="0" borderId="1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177" fontId="6" fillId="5" borderId="45" xfId="0" applyNumberFormat="1" applyFont="1" applyFill="1" applyBorder="1" applyAlignment="1">
      <alignment horizontal="right" vertical="center"/>
    </xf>
    <xf numFmtId="177" fontId="0" fillId="5" borderId="39" xfId="0" applyNumberFormat="1" applyFill="1" applyBorder="1" applyAlignment="1">
      <alignment horizontal="right" vertical="center"/>
    </xf>
    <xf numFmtId="177" fontId="6" fillId="5" borderId="2" xfId="0" applyNumberFormat="1" applyFont="1" applyFill="1" applyBorder="1" applyAlignment="1">
      <alignment horizontal="right" vertical="center"/>
    </xf>
    <xf numFmtId="177" fontId="0" fillId="5" borderId="48" xfId="0" applyNumberFormat="1" applyFill="1" applyBorder="1" applyAlignment="1">
      <alignment horizontal="right" vertical="center"/>
    </xf>
    <xf numFmtId="177" fontId="6" fillId="5" borderId="46" xfId="0" applyNumberFormat="1" applyFont="1" applyFill="1" applyBorder="1" applyAlignment="1">
      <alignment horizontal="right" vertical="center"/>
    </xf>
    <xf numFmtId="177" fontId="0" fillId="5" borderId="41" xfId="0" applyNumberForma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3"/>
  <sheetViews>
    <sheetView tabSelected="1" view="pageBreakPreview" zoomScale="85" zoomScaleNormal="100" zoomScaleSheetLayoutView="85" workbookViewId="0">
      <selection activeCell="E35" sqref="E35"/>
    </sheetView>
  </sheetViews>
  <sheetFormatPr defaultRowHeight="13.5" outlineLevelRow="1" x14ac:dyDescent="0.15"/>
  <cols>
    <col min="1" max="1" width="4.125" style="2" customWidth="1"/>
    <col min="2" max="2" width="7.875" style="2" customWidth="1"/>
    <col min="3" max="3" width="17.75" style="2" customWidth="1"/>
    <col min="4" max="4" width="33" style="2" customWidth="1"/>
    <col min="5" max="16" width="9" style="2" customWidth="1"/>
    <col min="17" max="24" width="8" style="2" customWidth="1"/>
    <col min="25" max="25" width="0" style="3" hidden="1" customWidth="1"/>
    <col min="26" max="16384" width="9" style="2"/>
  </cols>
  <sheetData>
    <row r="1" spans="1:25" ht="20.25" customHeight="1" thickBot="1" x14ac:dyDescent="0.2">
      <c r="A1" s="1" t="s">
        <v>49</v>
      </c>
      <c r="B1" s="1"/>
    </row>
    <row r="2" spans="1:25" s="5" customFormat="1" ht="12.75" customHeight="1" x14ac:dyDescent="0.15">
      <c r="A2" s="59" t="s">
        <v>0</v>
      </c>
      <c r="B2" s="59" t="s">
        <v>1</v>
      </c>
      <c r="C2" s="59" t="s">
        <v>2</v>
      </c>
      <c r="D2" s="59" t="s">
        <v>3</v>
      </c>
      <c r="E2" s="64" t="s">
        <v>4</v>
      </c>
      <c r="F2" s="65"/>
      <c r="G2" s="64" t="s">
        <v>5</v>
      </c>
      <c r="H2" s="68"/>
      <c r="I2" s="68"/>
      <c r="J2" s="68"/>
      <c r="K2" s="68"/>
      <c r="L2" s="68"/>
      <c r="M2" s="68"/>
      <c r="N2" s="89" t="s">
        <v>6</v>
      </c>
      <c r="O2" s="64" t="s">
        <v>7</v>
      </c>
      <c r="P2" s="65"/>
      <c r="Q2" s="64" t="s">
        <v>8</v>
      </c>
      <c r="R2" s="92"/>
      <c r="S2" s="92"/>
      <c r="T2" s="92"/>
      <c r="U2" s="92"/>
      <c r="V2" s="64" t="s">
        <v>9</v>
      </c>
      <c r="W2" s="92"/>
      <c r="X2" s="93"/>
      <c r="Y2" s="4"/>
    </row>
    <row r="3" spans="1:25" s="5" customFormat="1" ht="12" customHeight="1" x14ac:dyDescent="0.15">
      <c r="A3" s="60"/>
      <c r="B3" s="62"/>
      <c r="C3" s="60"/>
      <c r="D3" s="60"/>
      <c r="E3" s="66"/>
      <c r="F3" s="67"/>
      <c r="G3" s="69"/>
      <c r="H3" s="70"/>
      <c r="I3" s="70"/>
      <c r="J3" s="70"/>
      <c r="K3" s="70"/>
      <c r="L3" s="70"/>
      <c r="M3" s="70"/>
      <c r="N3" s="90"/>
      <c r="O3" s="66"/>
      <c r="P3" s="67"/>
      <c r="Q3" s="6" t="s">
        <v>10</v>
      </c>
      <c r="R3" s="94" t="s">
        <v>11</v>
      </c>
      <c r="S3" s="94" t="s">
        <v>12</v>
      </c>
      <c r="T3" s="56" t="s">
        <v>13</v>
      </c>
      <c r="U3" s="97" t="s">
        <v>14</v>
      </c>
      <c r="V3" s="53" t="s">
        <v>11</v>
      </c>
      <c r="W3" s="56" t="s">
        <v>12</v>
      </c>
      <c r="X3" s="73" t="s">
        <v>13</v>
      </c>
      <c r="Y3" s="4"/>
    </row>
    <row r="4" spans="1:25" s="5" customFormat="1" ht="13.5" customHeight="1" x14ac:dyDescent="0.15">
      <c r="A4" s="60"/>
      <c r="B4" s="62"/>
      <c r="C4" s="60"/>
      <c r="D4" s="60"/>
      <c r="E4" s="7"/>
      <c r="F4" s="8"/>
      <c r="G4" s="9" t="s">
        <v>15</v>
      </c>
      <c r="H4" s="10"/>
      <c r="I4" s="10"/>
      <c r="J4" s="10"/>
      <c r="K4" s="10"/>
      <c r="L4" s="10"/>
      <c r="M4" s="76" t="s">
        <v>16</v>
      </c>
      <c r="N4" s="90"/>
      <c r="O4" s="7"/>
      <c r="P4" s="8"/>
      <c r="Q4" s="79" t="s">
        <v>17</v>
      </c>
      <c r="R4" s="95"/>
      <c r="S4" s="95"/>
      <c r="T4" s="57"/>
      <c r="U4" s="98"/>
      <c r="V4" s="54"/>
      <c r="W4" s="57"/>
      <c r="X4" s="74"/>
      <c r="Y4" s="4"/>
    </row>
    <row r="5" spans="1:25" s="5" customFormat="1" ht="12" customHeight="1" x14ac:dyDescent="0.15">
      <c r="A5" s="60"/>
      <c r="B5" s="62"/>
      <c r="C5" s="60"/>
      <c r="D5" s="60"/>
      <c r="E5" s="7"/>
      <c r="F5" s="81" t="s">
        <v>18</v>
      </c>
      <c r="G5" s="7"/>
      <c r="H5" s="11" t="s">
        <v>19</v>
      </c>
      <c r="I5" s="12"/>
      <c r="J5" s="12"/>
      <c r="K5" s="12"/>
      <c r="L5" s="13"/>
      <c r="M5" s="77"/>
      <c r="N5" s="90"/>
      <c r="O5" s="7"/>
      <c r="P5" s="81" t="s">
        <v>18</v>
      </c>
      <c r="Q5" s="80"/>
      <c r="R5" s="96"/>
      <c r="S5" s="96"/>
      <c r="T5" s="58"/>
      <c r="U5" s="99"/>
      <c r="V5" s="55"/>
      <c r="W5" s="58"/>
      <c r="X5" s="75"/>
      <c r="Y5" s="4"/>
    </row>
    <row r="6" spans="1:25" s="5" customFormat="1" ht="12" customHeight="1" x14ac:dyDescent="0.15">
      <c r="A6" s="60"/>
      <c r="B6" s="62"/>
      <c r="C6" s="60"/>
      <c r="D6" s="60"/>
      <c r="E6" s="7"/>
      <c r="F6" s="82"/>
      <c r="G6" s="7"/>
      <c r="H6" s="14" t="s">
        <v>20</v>
      </c>
      <c r="I6" s="84" t="s">
        <v>21</v>
      </c>
      <c r="J6" s="85"/>
      <c r="K6" s="86"/>
      <c r="L6" s="87" t="s">
        <v>22</v>
      </c>
      <c r="M6" s="77"/>
      <c r="N6" s="90"/>
      <c r="O6" s="7"/>
      <c r="P6" s="82"/>
      <c r="Q6" s="15" t="s">
        <v>23</v>
      </c>
      <c r="R6" s="16" t="s">
        <v>23</v>
      </c>
      <c r="S6" s="16" t="s">
        <v>23</v>
      </c>
      <c r="T6" s="17" t="s">
        <v>23</v>
      </c>
      <c r="U6" s="18" t="s">
        <v>23</v>
      </c>
      <c r="V6" s="19" t="s">
        <v>23</v>
      </c>
      <c r="W6" s="17" t="s">
        <v>23</v>
      </c>
      <c r="X6" s="18" t="s">
        <v>23</v>
      </c>
      <c r="Y6" s="20" t="s">
        <v>23</v>
      </c>
    </row>
    <row r="7" spans="1:25" s="5" customFormat="1" ht="12.75" customHeight="1" thickBot="1" x14ac:dyDescent="0.2">
      <c r="A7" s="61"/>
      <c r="B7" s="63"/>
      <c r="C7" s="61"/>
      <c r="D7" s="61"/>
      <c r="E7" s="21"/>
      <c r="F7" s="83"/>
      <c r="G7" s="21"/>
      <c r="H7" s="22"/>
      <c r="I7" s="23" t="s">
        <v>24</v>
      </c>
      <c r="J7" s="23" t="s">
        <v>25</v>
      </c>
      <c r="K7" s="23" t="s">
        <v>26</v>
      </c>
      <c r="L7" s="88"/>
      <c r="M7" s="78"/>
      <c r="N7" s="91"/>
      <c r="O7" s="21"/>
      <c r="P7" s="83"/>
      <c r="Q7" s="24" t="s">
        <v>27</v>
      </c>
      <c r="R7" s="25" t="s">
        <v>27</v>
      </c>
      <c r="S7" s="25" t="s">
        <v>27</v>
      </c>
      <c r="T7" s="26" t="s">
        <v>27</v>
      </c>
      <c r="U7" s="27" t="s">
        <v>27</v>
      </c>
      <c r="V7" s="28" t="s">
        <v>27</v>
      </c>
      <c r="W7" s="26" t="s">
        <v>27</v>
      </c>
      <c r="X7" s="29" t="s">
        <v>27</v>
      </c>
      <c r="Y7" s="30" t="s">
        <v>27</v>
      </c>
    </row>
    <row r="8" spans="1:25" s="5" customFormat="1" ht="30" customHeight="1" x14ac:dyDescent="0.15">
      <c r="A8" s="100">
        <v>1</v>
      </c>
      <c r="B8" s="102" t="s">
        <v>28</v>
      </c>
      <c r="C8" s="104" t="s">
        <v>29</v>
      </c>
      <c r="D8" s="106" t="s">
        <v>30</v>
      </c>
      <c r="E8" s="108">
        <v>13250.3</v>
      </c>
      <c r="F8" s="71">
        <v>13250.3</v>
      </c>
      <c r="G8" s="108">
        <v>8.6</v>
      </c>
      <c r="H8" s="118"/>
      <c r="I8" s="120"/>
      <c r="J8" s="120"/>
      <c r="K8" s="120"/>
      <c r="L8" s="122">
        <v>8.6</v>
      </c>
      <c r="M8" s="110">
        <v>4661.8</v>
      </c>
      <c r="N8" s="112">
        <v>0</v>
      </c>
      <c r="O8" s="114">
        <f>+(+E8+G8)-(M8+N8)</f>
        <v>8597.0999999999985</v>
      </c>
      <c r="P8" s="116">
        <v>8597.1</v>
      </c>
      <c r="Q8" s="31">
        <v>1</v>
      </c>
      <c r="R8" s="32">
        <v>0</v>
      </c>
      <c r="S8" s="32">
        <v>0</v>
      </c>
      <c r="T8" s="33">
        <v>0</v>
      </c>
      <c r="U8" s="32">
        <v>16</v>
      </c>
      <c r="V8" s="31">
        <v>0</v>
      </c>
      <c r="W8" s="33">
        <v>0</v>
      </c>
      <c r="X8" s="34">
        <v>0</v>
      </c>
      <c r="Y8" s="35" t="s">
        <v>23</v>
      </c>
    </row>
    <row r="9" spans="1:25" s="5" customFormat="1" ht="30" customHeight="1" thickBot="1" x14ac:dyDescent="0.2">
      <c r="A9" s="101"/>
      <c r="B9" s="103"/>
      <c r="C9" s="105"/>
      <c r="D9" s="107"/>
      <c r="E9" s="109"/>
      <c r="F9" s="72"/>
      <c r="G9" s="109"/>
      <c r="H9" s="119"/>
      <c r="I9" s="121"/>
      <c r="J9" s="121"/>
      <c r="K9" s="121"/>
      <c r="L9" s="123"/>
      <c r="M9" s="111"/>
      <c r="N9" s="113"/>
      <c r="O9" s="115"/>
      <c r="P9" s="117"/>
      <c r="Q9" s="36">
        <v>109</v>
      </c>
      <c r="R9" s="37">
        <v>0</v>
      </c>
      <c r="S9" s="37">
        <v>0</v>
      </c>
      <c r="T9" s="38">
        <v>0</v>
      </c>
      <c r="U9" s="37">
        <v>4551</v>
      </c>
      <c r="V9" s="36">
        <v>0</v>
      </c>
      <c r="W9" s="38">
        <v>0</v>
      </c>
      <c r="X9" s="39">
        <v>0</v>
      </c>
      <c r="Y9" s="40" t="s">
        <v>27</v>
      </c>
    </row>
    <row r="10" spans="1:25" s="45" customFormat="1" ht="20.100000000000001" customHeight="1" x14ac:dyDescent="0.15">
      <c r="A10" s="100" t="s">
        <v>31</v>
      </c>
      <c r="B10" s="126">
        <v>1</v>
      </c>
      <c r="C10" s="102"/>
      <c r="D10" s="124"/>
      <c r="E10" s="114">
        <f>SUM(E8:E9)</f>
        <v>13250.3</v>
      </c>
      <c r="F10" s="128">
        <f>SUM(F8:F9)</f>
        <v>13250.3</v>
      </c>
      <c r="G10" s="114">
        <f>SUM(G8:G9)</f>
        <v>8.6</v>
      </c>
      <c r="H10" s="132">
        <f>SUM(H8:H9)</f>
        <v>0</v>
      </c>
      <c r="I10" s="132">
        <f>SUM(I8:I9)</f>
        <v>0</v>
      </c>
      <c r="J10" s="132">
        <f>SUM(J8:J9)</f>
        <v>0</v>
      </c>
      <c r="K10" s="132">
        <f>SUM(K8:K9)</f>
        <v>0</v>
      </c>
      <c r="L10" s="132">
        <f>SUM(L8:L9)</f>
        <v>8.6</v>
      </c>
      <c r="M10" s="132">
        <f>SUM(M8:M9)</f>
        <v>4661.8</v>
      </c>
      <c r="N10" s="130">
        <f>SUM(N8:N9)</f>
        <v>0</v>
      </c>
      <c r="O10" s="114">
        <f>SUM(O8:O9)</f>
        <v>8597.0999999999985</v>
      </c>
      <c r="P10" s="128">
        <f>SUM(P8:P9)</f>
        <v>8597.1</v>
      </c>
      <c r="Q10" s="41">
        <f>SUMIF($Y$8:$Y$9,$Y$6,Q8:Q9)</f>
        <v>1</v>
      </c>
      <c r="R10" s="42">
        <f>SUMIF($Y$8:$Y$9,$Y$6,R8:R9)</f>
        <v>0</v>
      </c>
      <c r="S10" s="42">
        <f>SUMIF($Y$8:$Y$9,$Y$6,S8:S9)</f>
        <v>0</v>
      </c>
      <c r="T10" s="43">
        <f>SUMIF($Y$8:$Y$9,$Y$6,T8:T9)</f>
        <v>0</v>
      </c>
      <c r="U10" s="42">
        <f>SUMIF($Y$8:$Y$9,$Y$6,U8:U9)</f>
        <v>16</v>
      </c>
      <c r="V10" s="41">
        <f>SUMIF($Y$8:$Y$9,$Y$6,V8:V9)</f>
        <v>0</v>
      </c>
      <c r="W10" s="43">
        <f>SUMIF($Y$8:$Y$9,$Y$6,W8:W9)</f>
        <v>0</v>
      </c>
      <c r="X10" s="44">
        <f>SUMIF($Y$8:$Y$9,$Y$6,X8:X9)</f>
        <v>0</v>
      </c>
      <c r="Y10" s="35" t="s">
        <v>23</v>
      </c>
    </row>
    <row r="11" spans="1:25" s="45" customFormat="1" ht="20.100000000000001" customHeight="1" thickBot="1" x14ac:dyDescent="0.2">
      <c r="A11" s="101"/>
      <c r="B11" s="127"/>
      <c r="C11" s="103"/>
      <c r="D11" s="125"/>
      <c r="E11" s="115"/>
      <c r="F11" s="129"/>
      <c r="G11" s="115"/>
      <c r="H11" s="133"/>
      <c r="I11" s="133"/>
      <c r="J11" s="133"/>
      <c r="K11" s="133"/>
      <c r="L11" s="133"/>
      <c r="M11" s="133"/>
      <c r="N11" s="131"/>
      <c r="O11" s="115"/>
      <c r="P11" s="129"/>
      <c r="Q11" s="46">
        <f>SUMIF($Y$8:$Y$9,$Y$7,Q8:Q9)</f>
        <v>109</v>
      </c>
      <c r="R11" s="47">
        <f>SUMIF($Y$8:$Y$9,$Y$6,R8:R9)</f>
        <v>0</v>
      </c>
      <c r="S11" s="47">
        <f>SUMIF($Y$8:$Y$9,$Y$6,S8:S9)</f>
        <v>0</v>
      </c>
      <c r="T11" s="48">
        <f>SUMIF($Y$8:$Y$9,$Y$6,T8:T9)</f>
        <v>0</v>
      </c>
      <c r="U11" s="47">
        <f>SUMIF($Y$8:$Y$9,$Y$7,U8:U9)</f>
        <v>4551</v>
      </c>
      <c r="V11" s="46">
        <f>SUMIF($Y$8:$Y$9,$Y$6,V8:V9)</f>
        <v>0</v>
      </c>
      <c r="W11" s="48">
        <f>SUMIF($Y$8:$Y$9,$Y$6,W8:W9)</f>
        <v>0</v>
      </c>
      <c r="X11" s="49">
        <f>SUMIF($Y$8:$Y$9,$Y$6,X8:X9)</f>
        <v>0</v>
      </c>
      <c r="Y11" s="40" t="s">
        <v>27</v>
      </c>
    </row>
    <row r="12" spans="1:25" ht="14.25" hidden="1" outlineLevel="1" thickBot="1" x14ac:dyDescent="0.2">
      <c r="A12" s="2" t="s">
        <v>32</v>
      </c>
    </row>
    <row r="13" spans="1:25" ht="14.25" hidden="1" outlineLevel="1" thickBot="1" x14ac:dyDescent="0.2">
      <c r="C13" s="2" t="s">
        <v>33</v>
      </c>
      <c r="F13" s="2" t="s">
        <v>34</v>
      </c>
      <c r="O13" s="50"/>
    </row>
    <row r="14" spans="1:25" ht="14.25" hidden="1" outlineLevel="1" thickBot="1" x14ac:dyDescent="0.2">
      <c r="C14" s="2" t="s">
        <v>35</v>
      </c>
      <c r="F14" s="2" t="s">
        <v>36</v>
      </c>
    </row>
    <row r="15" spans="1:25" ht="14.25" hidden="1" outlineLevel="1" thickBot="1" x14ac:dyDescent="0.2">
      <c r="C15" s="2" t="s">
        <v>37</v>
      </c>
      <c r="F15" s="2" t="s">
        <v>38</v>
      </c>
    </row>
    <row r="16" spans="1:25" ht="14.25" hidden="1" outlineLevel="1" thickBot="1" x14ac:dyDescent="0.2">
      <c r="C16" s="2" t="s">
        <v>39</v>
      </c>
      <c r="F16" s="2" t="s">
        <v>40</v>
      </c>
    </row>
    <row r="17" spans="2:15" ht="14.25" hidden="1" outlineLevel="1" thickBot="1" x14ac:dyDescent="0.2">
      <c r="C17" s="2" t="s">
        <v>41</v>
      </c>
      <c r="F17" s="2" t="s">
        <v>42</v>
      </c>
    </row>
    <row r="18" spans="2:15" ht="14.25" hidden="1" outlineLevel="1" thickBot="1" x14ac:dyDescent="0.2">
      <c r="C18" s="2" t="s">
        <v>43</v>
      </c>
      <c r="F18" s="2" t="s">
        <v>44</v>
      </c>
    </row>
    <row r="19" spans="2:15" ht="14.25" hidden="1" outlineLevel="1" thickBot="1" x14ac:dyDescent="0.2">
      <c r="C19" s="2" t="s">
        <v>45</v>
      </c>
    </row>
    <row r="20" spans="2:15" ht="14.25" hidden="1" outlineLevel="1" thickBot="1" x14ac:dyDescent="0.2">
      <c r="C20" s="2" t="s">
        <v>46</v>
      </c>
    </row>
    <row r="21" spans="2:15" ht="14.25" hidden="1" outlineLevel="1" thickBot="1" x14ac:dyDescent="0.2">
      <c r="C21" s="2" t="s">
        <v>47</v>
      </c>
    </row>
    <row r="22" spans="2:15" ht="14.25" hidden="1" outlineLevel="1" thickBot="1" x14ac:dyDescent="0.2">
      <c r="C22" s="2" t="s">
        <v>48</v>
      </c>
    </row>
    <row r="23" spans="2:15" hidden="1" collapsed="1" x14ac:dyDescent="0.15">
      <c r="B23" s="52"/>
      <c r="O23" s="51">
        <f>+(+$E$10+$G$10)-($M$10+$N$10)</f>
        <v>8597.0999999999985</v>
      </c>
    </row>
  </sheetData>
  <mergeCells count="55">
    <mergeCell ref="N10:N11"/>
    <mergeCell ref="O10:O11"/>
    <mergeCell ref="P10:P11"/>
    <mergeCell ref="H10:H11"/>
    <mergeCell ref="I10:I11"/>
    <mergeCell ref="J10:J11"/>
    <mergeCell ref="K10:K11"/>
    <mergeCell ref="L10:L11"/>
    <mergeCell ref="M10:M11"/>
    <mergeCell ref="F10:F11"/>
    <mergeCell ref="G10:G11"/>
    <mergeCell ref="A10:A11"/>
    <mergeCell ref="B10:B11"/>
    <mergeCell ref="C10:C11"/>
    <mergeCell ref="D10:D11"/>
    <mergeCell ref="E10:E11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A2:A7"/>
    <mergeCell ref="B2:B7"/>
    <mergeCell ref="C2:C7"/>
    <mergeCell ref="D2:D7"/>
    <mergeCell ref="E2:F3"/>
    <mergeCell ref="G2:M3"/>
  </mergeCells>
  <phoneticPr fontId="3"/>
  <pageMargins left="0.51181102362204722" right="0.31496062992125984" top="0.55118110236220474" bottom="0.55118110236220474" header="0.31496062992125984" footer="0.31496062992125984"/>
  <pageSetup paperSize="9" scale="60" fitToHeight="0" orientation="landscape" r:id="rId1"/>
  <headerFooter>
    <oddHeader>&amp;L【機密性2情報】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Company>METI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内藤　勇</cp:lastModifiedBy>
  <dcterms:created xsi:type="dcterms:W3CDTF">2015-09-03T02:48:13Z</dcterms:created>
  <dcterms:modified xsi:type="dcterms:W3CDTF">2015-10-06T08:39:47Z</dcterms:modified>
</cp:coreProperties>
</file>