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CS586750\Desktop\警察庁シート\警察庁シート\"/>
    </mc:Choice>
  </mc:AlternateContent>
  <bookViews>
    <workbookView showHorizontalScroll="0" showVerticalScroll="0" showSheetTabs="0" xWindow="930" yWindow="0" windowWidth="22350" windowHeight="747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行政事業レビューシート!$A$1:$AX$366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98" i="11" l="1"/>
  <c r="AY399" i="11"/>
  <c r="AY340" i="11"/>
  <c r="AY325" i="11"/>
  <c r="AY326" i="11"/>
  <c r="AY327" i="11"/>
  <c r="AY333" i="11"/>
  <c r="AY336" i="11"/>
  <c r="AY337" i="11"/>
  <c r="AY338" i="11"/>
  <c r="AY328" i="11"/>
  <c r="AY322" i="11"/>
  <c r="AY330" i="11"/>
  <c r="AY341" i="11"/>
  <c r="AY69" i="11"/>
  <c r="AY323" i="11"/>
  <c r="AY331" i="11"/>
  <c r="AY329" i="11"/>
  <c r="AY324"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8" i="11" s="1"/>
  <c r="AY133" i="11"/>
  <c r="AY135" i="11" s="1"/>
  <c r="AY132" i="11"/>
  <c r="AY139" i="11"/>
  <c r="AY141" i="11" s="1"/>
  <c r="AY166" i="11"/>
  <c r="AY161" i="11"/>
  <c r="AY162" i="11" s="1"/>
  <c r="AY156" i="11"/>
  <c r="AY158" i="11" s="1"/>
  <c r="AY146" i="11"/>
  <c r="AY150" i="11" s="1"/>
  <c r="AY127" i="11"/>
  <c r="AY129" i="11" s="1"/>
  <c r="AY122" i="11"/>
  <c r="AY126" i="11" s="1"/>
  <c r="AY112" i="11"/>
  <c r="AY121" i="11" s="1"/>
  <c r="AY99" i="11"/>
  <c r="AY101" i="11" s="1"/>
  <c r="AY98" i="11"/>
  <c r="AY102" i="11"/>
  <c r="AY104" i="11" s="1"/>
  <c r="AY119" i="11" l="1"/>
  <c r="AY176" i="11"/>
  <c r="AY145" i="11"/>
  <c r="AY177" i="11"/>
  <c r="AY153" i="11"/>
  <c r="AY178" i="11"/>
  <c r="AY114" i="11"/>
  <c r="AY130" i="11"/>
  <c r="AY164" i="11"/>
  <c r="AY179" i="11"/>
  <c r="AY115" i="11"/>
  <c r="AY117" i="11"/>
  <c r="AY151" i="11"/>
  <c r="AY142" i="11"/>
  <c r="AY131" i="11"/>
  <c r="AY116" i="11"/>
  <c r="AY118" i="11"/>
  <c r="AY152" i="11"/>
  <c r="AY143" i="11"/>
  <c r="AY175" i="11"/>
  <c r="AY123" i="11"/>
  <c r="AY137" i="11"/>
  <c r="AY206" i="11"/>
  <c r="AY124" i="11"/>
  <c r="AY163" i="11"/>
  <c r="AY144" i="11"/>
  <c r="AY198" i="11"/>
  <c r="AY207" i="11"/>
  <c r="AY125" i="11"/>
  <c r="AY209" i="11"/>
  <c r="AY210" i="11"/>
  <c r="AY100" i="11"/>
  <c r="AY201" i="11"/>
  <c r="AY171" i="11"/>
  <c r="AY120" i="11"/>
  <c r="AY128" i="11"/>
  <c r="AY154" i="11"/>
  <c r="AY140" i="11"/>
  <c r="AY134" i="11"/>
  <c r="AY203" i="11"/>
  <c r="AY211" i="11"/>
  <c r="AY202" i="11"/>
  <c r="AY113" i="11"/>
  <c r="AY155"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2" i="11" l="1"/>
  <c r="AY83" i="11"/>
  <c r="AY63" i="11"/>
  <c r="AY96" i="11"/>
  <c r="AY97" i="11"/>
  <c r="AY80" i="11"/>
  <c r="AY81" i="11"/>
  <c r="AY49" i="11"/>
  <c r="AY84" i="11"/>
  <c r="AY92" i="11"/>
  <c r="AY55" i="11"/>
  <c r="AY85" i="11"/>
  <c r="AY86" i="11"/>
  <c r="AY94" i="11"/>
  <c r="AY89"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AE8" i="11"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<sst xmlns="http://schemas.openxmlformats.org/spreadsheetml/2006/main" count="2041" uniqueCount="741">
  <si>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</si>
  <si>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</si>
  <si>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</si>
  <si>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</si>
  <si>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</si>
  <si>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</si>
  <si>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</si>
  <si>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</si>
  <si>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</si>
  <si>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</si>
  <si>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</si>
  <si>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</si>
  <si>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</si>
  <si>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</si>
  <si>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</si>
  <si>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</si>
  <si>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</si>
  <si>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</si>
  <si>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</si>
  <si>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</si>
  <si>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</si>
  <si>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</si>
  <si>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</si>
  <si>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</si>
  <si>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</si>
  <si>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</si>
  <si>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</si>
  <si>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</si>
  <si>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</si>
  <si>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</si>
  <si>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</si>
  <si>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</si>
  <si>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</si>
  <si>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</si>
  <si>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</si>
  <si>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</si>
  <si>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</si>
  <si>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</si>
  <si>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</si>
  <si>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</si>
  <si>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</si>
  <si>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</si>
  <si>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</si>
  <si>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</si>
  <si>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</si>
  <si>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</si>
  <si>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</si>
  <si>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</si>
  <si>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</si>
  <si>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</si>
  <si>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</si>
  <si>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</si>
  <si>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</si>
  <si>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</si>
  <si>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</si>
  <si>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</si>
  <si>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</si>
  <si>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</si>
  <si>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</si>
  <si>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</si>
  <si>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</si>
  <si>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</si>
  <si>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</si>
  <si>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</si>
  <si>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</si>
  <si>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</si>
  <si>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</si>
  <si>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</si>
  <si>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</si>
  <si>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</si>
  <si>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</si>
  <si>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</si>
  <si>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</si>
  <si>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</si>
  <si>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</si>
  <si>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</si>
  <si>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</si>
  <si>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</si>
  <si>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</si>
  <si>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</si>
  <si>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</si>
  <si>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</si>
  <si>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</si>
  <si>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</si>
  <si>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</si>
  <si>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</si>
  <si>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</si>
  <si>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</si>
  <si>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</si>
  <si>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</si>
  <si>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</si>
  <si>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</si>
  <si>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</si>
  <si>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</si>
  <si>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</si>
  <si>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</si>
  <si>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</si>
  <si>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</si>
  <si>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</si>
  <si>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</si>
  <si>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</si>
  <si>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</si>
  <si>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</si>
  <si>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</si>
  <si>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</si>
  <si>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</si>
  <si>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</si>
  <si>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</si>
  <si>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</si>
  <si>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</si>
  <si>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</si>
  <si>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</si>
  <si>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</si>
  <si>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</si>
  <si>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</si>
  <si>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</si>
  <si>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</si>
  <si>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</si>
  <si>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</si>
  <si>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</si>
  <si>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</si>
  <si>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</si>
  <si>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</si>
  <si>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</si>
  <si>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</si>
  <si>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</si>
  <si>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</si>
  <si>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</si>
  <si>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</si>
  <si>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</si>
  <si>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</si>
  <si>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</si>
  <si>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</si>
  <si>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</si>
  <si>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</si>
  <si>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</si>
  <si>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</si>
  <si>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</si>
  <si>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</si>
  <si>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</si>
  <si>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</si>
  <si>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</si>
  <si>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</si>
  <si>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</si>
  <si>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</si>
  <si>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</si>
  <si>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</si>
  <si>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</si>
  <si>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</si>
  <si>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</si>
  <si>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</si>
  <si>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</si>
  <si>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</si>
  <si>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</si>
  <si>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</si>
  <si>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</si>
  <si>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</si>
  <si>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</si>
  <si>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</si>
  <si>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</si>
  <si>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</si>
  <si>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</si>
  <si>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</si>
  <si>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</si>
  <si>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</si>
  <si>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</si>
  <si>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</si>
  <si>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</si>
  <si>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</si>
  <si>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</si>
  <si>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</si>
  <si>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</si>
  <si>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</si>
  <si>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</si>
  <si>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</si>
  <si>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</si>
  <si>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</si>
  <si>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</si>
  <si>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</si>
  <si>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</si>
  <si>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</si>
  <si>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</si>
  <si>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</si>
  <si>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</si>
  <si>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</si>
  <si>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</si>
  <si>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</si>
  <si>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</si>
  <si>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</si>
  <si>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</si>
  <si>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</si>
  <si>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</si>
  <si>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</si>
  <si>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</si>
  <si>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</si>
  <si>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</si>
  <si>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</si>
  <si>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</si>
  <si>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</si>
  <si>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</si>
  <si>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</si>
  <si>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</si>
  <si>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</si>
  <si>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</si>
  <si>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</si>
  <si>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</si>
  <si>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</si>
  <si>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</si>
  <si>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</si>
  <si>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</si>
  <si>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</si>
  <si>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</si>
  <si>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</si>
  <si>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</si>
  <si>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</si>
  <si>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</si>
  <si>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</si>
  <si>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</si>
  <si>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</si>
  <si>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</si>
  <si>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</si>
  <si>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</si>
  <si>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</si>
  <si>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</si>
  <si>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</si>
  <si>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</si>
  <si>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</si>
  <si>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</si>
  <si>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</si>
  <si>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</si>
  <si>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</si>
  <si>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</si>
  <si>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</si>
  <si>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</si>
  <si>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</si>
  <si>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</si>
  <si>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</si>
  <si>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</si>
  <si>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</si>
  <si>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</si>
  <si>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</si>
  <si>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</si>
  <si>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</si>
  <si>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</si>
  <si>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</si>
  <si>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</si>
  <si>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</si>
  <si>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</si>
  <si>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</si>
  <si>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</si>
  <si>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</si>
  <si>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</si>
  <si>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</si>
  <si>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</si>
  <si>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</si>
  <si>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</si>
  <si>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</si>
  <si>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</si>
  <si>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</si>
  <si>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</si>
  <si>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</si>
  <si>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</si>
  <si>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</si>
  <si>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</si>
  <si>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</si>
  <si>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</si>
  <si>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</si>
  <si>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</si>
  <si>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</si>
  <si>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</si>
  <si>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</si>
  <si>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</si>
  <si>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</si>
  <si>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</si>
  <si>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</si>
  <si>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</si>
  <si>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</si>
  <si>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</si>
  <si>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</si>
  <si>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</si>
  <si>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</si>
  <si>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</si>
  <si>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</si>
  <si>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</si>
  <si>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</si>
  <si>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</si>
  <si>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</si>
  <si>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</si>
  <si>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</si>
  <si>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</si>
  <si>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</si>
  <si>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</si>
  <si>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</si>
  <si>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</si>
  <si>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</si>
  <si>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</si>
  <si>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</si>
  <si>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</si>
  <si>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</si>
  <si>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</si>
  <si>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</si>
  <si>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</si>
  <si>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</si>
  <si>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</si>
  <si>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</si>
  <si>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</si>
  <si>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</si>
  <si>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</si>
  <si>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</si>
  <si>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</si>
  <si>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</si>
  <si>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</si>
  <si>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</si>
  <si>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</si>
  <si>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</si>
  <si>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</si>
  <si>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</si>
  <si>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</si>
  <si>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</si>
  <si>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</si>
  <si>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</si>
  <si>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</si>
  <si>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</si>
  <si>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</si>
  <si>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</si>
  <si>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</si>
  <si>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</si>
  <si>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</si>
  <si>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</si>
  <si>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</si>
  <si>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</si>
  <si>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</si>
  <si>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</si>
  <si>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</si>
  <si>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</si>
  <si>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</si>
  <si>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</si>
  <si>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</si>
  <si>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</si>
  <si>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</si>
  <si>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</si>
  <si>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</si>
  <si>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</si>
  <si>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</si>
  <si>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</si>
  <si>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</si>
  <si>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</si>
  <si>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</si>
  <si>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</si>
  <si>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</si>
  <si>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</si>
  <si>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</si>
  <si>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</si>
  <si>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</si>
  <si>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</si>
  <si>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</si>
  <si>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</si>
  <si>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</si>
  <si>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</si>
  <si>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</si>
  <si>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</si>
  <si>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</si>
  <si>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</si>
  <si>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</si>
  <si>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</si>
  <si>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</si>
  <si>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</si>
  <si>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</si>
  <si>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</si>
  <si>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</si>
  <si>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</si>
  <si>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</si>
  <si>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</si>
  <si>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</si>
  <si>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</si>
  <si>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</si>
  <si>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</si>
  <si>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</si>
  <si>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</si>
  <si>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</si>
  <si>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</si>
  <si>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</si>
  <si>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</si>
  <si>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</si>
  <si>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</si>
  <si>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</si>
  <si>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</si>
  <si>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</si>
  <si>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</si>
  <si>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</si>
  <si>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</si>
  <si>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</si>
  <si>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</si>
  <si>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</si>
  <si>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</si>
  <si>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</si>
  <si>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</si>
  <si>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</si>
  <si>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</si>
  <si>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</si>
  <si>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</si>
  <si>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</si>
  <si>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</si>
  <si>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</si>
  <si>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</si>
  <si>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</si>
  <si>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</si>
  <si>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</si>
  <si>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</si>
  <si>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</si>
  <si>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</si>
  <si>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</si>
  <si>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</si>
  <si>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</si>
  <si>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</si>
  <si>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</si>
  <si>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</si>
  <si>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</si>
  <si>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</si>
  <si>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</si>
  <si>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</si>
  <si>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</si>
  <si>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</si>
  <si>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</si>
  <si>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</si>
  <si>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</si>
  <si>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</si>
  <si>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</si>
  <si>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</si>
  <si>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</si>
  <si>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</si>
  <si>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</si>
  <si>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</si>
  <si>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</si>
  <si>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</si>
  <si>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</si>
  <si>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</si>
  <si>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</si>
  <si>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</si>
  <si>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</si>
  <si>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</si>
  <si>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</si>
  <si>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</si>
  <si>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</si>
  <si>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</si>
  <si>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</si>
  <si>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</si>
  <si>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</si>
  <si>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</si>
  <si>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</si>
  <si>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</si>
  <si>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</si>
  <si>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</si>
  <si>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</si>
  <si>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</si>
  <si>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</si>
  <si>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</si>
  <si>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</si>
  <si>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</si>
  <si>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</si>
  <si>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</si>
  <si>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</si>
  <si>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</si>
  <si>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</si>
  <si>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</si>
  <si>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</si>
  <si>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</si>
  <si>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</si>
  <si>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</si>
  <si>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</si>
  <si>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</si>
  <si>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</si>
  <si>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</si>
  <si>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</si>
  <si>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</si>
  <si>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</si>
  <si>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</si>
  <si>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</si>
  <si>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</si>
  <si>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</si>
  <si>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</si>
  <si>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</si>
  <si>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</si>
  <si>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</si>
  <si>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</si>
  <si>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</si>
  <si>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</si>
  <si>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</si>
  <si>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</si>
  <si>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</si>
  <si>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</si>
  <si>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</si>
  <si>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</si>
  <si>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</si>
  <si>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</si>
  <si>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</si>
  <si>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</si>
  <si>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</si>
  <si>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</si>
  <si>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</si>
  <si>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</si>
  <si>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</si>
  <si>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</si>
  <si>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</si>
  <si>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</si>
  <si>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</si>
  <si>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</si>
  <si>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</si>
  <si>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</si>
  <si>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</si>
  <si>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</si>
  <si>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</si>
  <si>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</si>
  <si>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</si>
  <si>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</si>
  <si>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</si>
  <si>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</si>
  <si>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</si>
  <si>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</si>
  <si>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</si>
  <si>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</si>
  <si>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</si>
  <si>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</si>
  <si>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</si>
  <si>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</si>
  <si>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</si>
  <si>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</si>
  <si>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</si>
  <si>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</si>
  <si>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</si>
  <si>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</si>
  <si>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</si>
  <si>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</si>
  <si>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</si>
  <si>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</si>
  <si>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</si>
  <si>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</si>
  <si>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</si>
  <si>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</si>
  <si>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</si>
  <si>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</si>
  <si>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</si>
  <si>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</si>
  <si>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</si>
  <si>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</si>
  <si>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</si>
  <si>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</si>
  <si>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</si>
  <si>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</si>
  <si>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</si>
  <si>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</si>
  <si>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</si>
  <si>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</si>
  <si>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</si>
  <si>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</si>
  <si>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</si>
  <si>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</si>
  <si>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</si>
  <si>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</si>
  <si>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</si>
  <si>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</si>
  <si>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</si>
  <si>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</si>
  <si>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</si>
  <si>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</si>
  <si>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</si>
  <si>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</si>
  <si>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</si>
  <si>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</si>
  <si>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</si>
  <si>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</si>
  <si>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</si>
  <si>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</si>
  <si>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</si>
  <si>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</si>
  <si>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</si>
  <si>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</si>
  <si>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</si>
  <si>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</si>
  <si>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</si>
  <si>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</si>
  <si>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</si>
  <si>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</si>
  <si>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</si>
  <si>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</si>
  <si>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</si>
  <si>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</si>
  <si>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</si>
  <si>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</si>
  <si>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</si>
  <si>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</si>
  <si>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</si>
  <si>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</si>
  <si>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</si>
  <si>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</si>
  <si>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</si>
  <si>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</si>
  <si>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</si>
  <si>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</si>
  <si>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</si>
  <si>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</si>
  <si>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</si>
  <si>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</si>
  <si>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</si>
  <si>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</si>
  <si>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</si>
  <si>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</si>
  <si>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</si>
  <si>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</si>
  <si>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</si>
  <si>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</si>
  <si>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</si>
  <si>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</si>
  <si>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</si>
  <si>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</si>
  <si>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</si>
  <si>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</si>
  <si>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</si>
  <si>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</si>
  <si>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</si>
  <si>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</si>
  <si>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</si>
  <si>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</si>
  <si>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</si>
  <si>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</si>
  <si>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</si>
  <si>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</si>
  <si>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</si>
  <si>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</si>
  <si>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</si>
  <si>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</si>
  <si>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</si>
  <si>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</si>
  <si>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</si>
  <si>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</si>
  <si>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</si>
  <si>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</si>
  <si>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</si>
  <si>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</si>
  <si>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</si>
  <si>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</si>
  <si>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</si>
  <si>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</si>
  <si>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</si>
  <si>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</si>
  <si>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</si>
  <si>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</si>
  <si>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</si>
  <si>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</si>
  <si>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</si>
  <si>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</si>
  <si>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</si>
  <si>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</si>
  <si>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</si>
  <si>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</si>
  <si>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</si>
  <si>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</si>
  <si>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</si>
  <si>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</si>
  <si>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</si>
  <si>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</si>
  <si>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</si>
  <si>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</si>
  <si>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</si>
  <si>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</si>
  <si>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</si>
  <si>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</si>
  <si>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</si>
  <si>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</si>
  <si>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</si>
  <si>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</si>
  <si>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</si>
  <si>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</si>
  <si>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</si>
  <si>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</si>
  <si>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</si>
  <si>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</si>
  <si>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</si>
  <si>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</si>
  <si>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</si>
  <si>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</si>
  <si>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</si>
  <si>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</si>
  <si>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</si>
  <si>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</si>
  <si>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</si>
  <si>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</si>
  <si>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</si>
  <si>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</si>
  <si>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</si>
  <si>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</si>
  <si>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</si>
  <si>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</si>
  <si>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</si>
  <si>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</si>
  <si>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統括官付参事官（予算・会計担当）</t>
    <phoneticPr fontId="5"/>
  </si>
  <si>
    <t>○</t>
  </si>
  <si>
    <t>被災地域における取締用資機材の整備</t>
  </si>
  <si>
    <t>警察法第37条第１項第３号
警察法施行令第２条第３号</t>
    <rPh sb="0" eb="3">
      <t>ケイサツホウ</t>
    </rPh>
    <rPh sb="3" eb="4">
      <t>ダイ</t>
    </rPh>
    <rPh sb="6" eb="7">
      <t>ジョウ</t>
    </rPh>
    <rPh sb="7" eb="8">
      <t>ダイ</t>
    </rPh>
    <rPh sb="9" eb="10">
      <t>コウ</t>
    </rPh>
    <rPh sb="10" eb="11">
      <t>ダイ</t>
    </rPh>
    <rPh sb="12" eb="13">
      <t>ゴウ</t>
    </rPh>
    <rPh sb="14" eb="17">
      <t>ケイサツホウ</t>
    </rPh>
    <rPh sb="17" eb="19">
      <t>セコウ</t>
    </rPh>
    <rPh sb="19" eb="20">
      <t>レイ</t>
    </rPh>
    <rPh sb="20" eb="21">
      <t>ダイ</t>
    </rPh>
    <rPh sb="22" eb="23">
      <t>ジョウ</t>
    </rPh>
    <rPh sb="23" eb="24">
      <t>ダイ</t>
    </rPh>
    <rPh sb="25" eb="26">
      <t>ゴウ</t>
    </rPh>
    <phoneticPr fontId="5"/>
  </si>
  <si>
    <t>-</t>
  </si>
  <si>
    <t>-</t>
    <phoneticPr fontId="5"/>
  </si>
  <si>
    <t>震災から10年が経過した現在も、依然として犯罪件数が多い被災地における空き巣や事務所荒らしといった窃盗犯等の犯罪対策のため。</t>
    <rPh sb="16" eb="18">
      <t>イゼン</t>
    </rPh>
    <rPh sb="26" eb="27">
      <t>オオ</t>
    </rPh>
    <phoneticPr fontId="5"/>
  </si>
  <si>
    <t>警察通信機器整備費</t>
    <rPh sb="0" eb="2">
      <t>ケイサツ</t>
    </rPh>
    <rPh sb="2" eb="4">
      <t>ツウシン</t>
    </rPh>
    <rPh sb="4" eb="6">
      <t>キキ</t>
    </rPh>
    <rPh sb="6" eb="9">
      <t>セイビヒ</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</si>
  <si>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</si>
  <si>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</si>
  <si>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通信施設整備費</t>
    <rPh sb="0" eb="2">
      <t>ツウシン</t>
    </rPh>
    <rPh sb="2" eb="4">
      <t>シセツ</t>
    </rPh>
    <rPh sb="4" eb="7">
      <t>セイビヒ</t>
    </rPh>
    <phoneticPr fontId="5"/>
  </si>
  <si>
    <t>年間整備数</t>
    <phoneticPr fontId="5"/>
  </si>
  <si>
    <t>-</t>
    <phoneticPr fontId="5"/>
  </si>
  <si>
    <t>事業費総額／年間整備数　　　　　　　　　　</t>
    <rPh sb="0" eb="3">
      <t>ジギョウヒ</t>
    </rPh>
    <rPh sb="3" eb="5">
      <t>ソウガク</t>
    </rPh>
    <rPh sb="6" eb="8">
      <t>ネンカン</t>
    </rPh>
    <rPh sb="8" eb="10">
      <t>セイビ</t>
    </rPh>
    <rPh sb="10" eb="11">
      <t>スウ</t>
    </rPh>
    <phoneticPr fontId="5"/>
  </si>
  <si>
    <t>事業費
　　/整備数</t>
    <rPh sb="0" eb="3">
      <t>ジギョウヒ</t>
    </rPh>
    <rPh sb="7" eb="9">
      <t>セイビ</t>
    </rPh>
    <rPh sb="9" eb="10">
      <t>スウ</t>
    </rPh>
    <phoneticPr fontId="5"/>
  </si>
  <si>
    <t>千円</t>
    <rPh sb="0" eb="2">
      <t>センエン</t>
    </rPh>
    <phoneticPr fontId="5"/>
  </si>
  <si>
    <t>式</t>
    <rPh sb="0" eb="1">
      <t>シキ</t>
    </rPh>
    <phoneticPr fontId="5"/>
  </si>
  <si>
    <t>自動車盗や自動車を利用した犯罪を検挙するための取締用資機材の整備</t>
    <rPh sb="0" eb="3">
      <t>ジドウシャ</t>
    </rPh>
    <rPh sb="3" eb="4">
      <t>トウ</t>
    </rPh>
    <rPh sb="5" eb="8">
      <t>ジドウシャ</t>
    </rPh>
    <rPh sb="9" eb="11">
      <t>リヨウ</t>
    </rPh>
    <rPh sb="13" eb="15">
      <t>ハンザイ</t>
    </rPh>
    <rPh sb="16" eb="18">
      <t>ケンキョ</t>
    </rPh>
    <rPh sb="23" eb="26">
      <t>トリシマリヨウ</t>
    </rPh>
    <rPh sb="26" eb="29">
      <t>シキザイ</t>
    </rPh>
    <rPh sb="30" eb="32">
      <t>セイビ</t>
    </rPh>
    <phoneticPr fontId="5"/>
  </si>
  <si>
    <t>復興道路の開通に伴い、被災地域への流入が容易になる反面、窃盗等の犯罪はここ数年増加傾向にある。着実な復興をめざす被災地域の治安の確保には、復興の妨げとなる犯罪を徹底検挙する必要があるため、被災地域に取締用資機材の整備を行う。</t>
    <rPh sb="0" eb="2">
      <t>フッコウ</t>
    </rPh>
    <rPh sb="2" eb="4">
      <t>ドウロ</t>
    </rPh>
    <rPh sb="5" eb="7">
      <t>カイツウ</t>
    </rPh>
    <rPh sb="8" eb="9">
      <t>トモナ</t>
    </rPh>
    <rPh sb="11" eb="13">
      <t>ヒサイ</t>
    </rPh>
    <rPh sb="13" eb="15">
      <t>チイキ</t>
    </rPh>
    <rPh sb="17" eb="19">
      <t>リュウニュウ</t>
    </rPh>
    <rPh sb="20" eb="22">
      <t>ヨウイ</t>
    </rPh>
    <rPh sb="25" eb="27">
      <t>ハンメン</t>
    </rPh>
    <rPh sb="28" eb="30">
      <t>セットウ</t>
    </rPh>
    <rPh sb="30" eb="31">
      <t>トウ</t>
    </rPh>
    <rPh sb="32" eb="34">
      <t>ハンザイ</t>
    </rPh>
    <rPh sb="37" eb="39">
      <t>スウネン</t>
    </rPh>
    <rPh sb="39" eb="41">
      <t>ゾウカ</t>
    </rPh>
    <rPh sb="41" eb="43">
      <t>ケイコウ</t>
    </rPh>
    <rPh sb="47" eb="49">
      <t>チャクジツ</t>
    </rPh>
    <rPh sb="50" eb="52">
      <t>フッコウ</t>
    </rPh>
    <rPh sb="56" eb="58">
      <t>ヒサイ</t>
    </rPh>
    <rPh sb="58" eb="60">
      <t>チイキ</t>
    </rPh>
    <rPh sb="61" eb="63">
      <t>チアン</t>
    </rPh>
    <rPh sb="64" eb="66">
      <t>カクホ</t>
    </rPh>
    <rPh sb="69" eb="71">
      <t>フッコウ</t>
    </rPh>
    <rPh sb="72" eb="73">
      <t>サマタ</t>
    </rPh>
    <rPh sb="77" eb="79">
      <t>ハンザイ</t>
    </rPh>
    <rPh sb="80" eb="82">
      <t>テッテイ</t>
    </rPh>
    <rPh sb="82" eb="84">
      <t>ケンキョ</t>
    </rPh>
    <rPh sb="86" eb="88">
      <t>ヒツヨウ</t>
    </rPh>
    <rPh sb="94" eb="96">
      <t>ヒサイ</t>
    </rPh>
    <rPh sb="96" eb="98">
      <t>チイキ</t>
    </rPh>
    <rPh sb="99" eb="101">
      <t>トリシマ</t>
    </rPh>
    <rPh sb="101" eb="102">
      <t>ヨウ</t>
    </rPh>
    <rPh sb="102" eb="105">
      <t>シキザイ</t>
    </rPh>
    <rPh sb="106" eb="108">
      <t>セイビ</t>
    </rPh>
    <rPh sb="109" eb="110">
      <t>オコナ</t>
    </rPh>
    <phoneticPr fontId="5"/>
  </si>
  <si>
    <t>被災地域における自動車盗や自動車を利用した犯罪を検挙するため、取締用資機材の整備を行う。</t>
    <rPh sb="8" eb="11">
      <t>ジドウシャ</t>
    </rPh>
    <rPh sb="11" eb="12">
      <t>トウ</t>
    </rPh>
    <rPh sb="13" eb="16">
      <t>ジドウシャ</t>
    </rPh>
    <rPh sb="17" eb="19">
      <t>リヨウ</t>
    </rPh>
    <rPh sb="21" eb="23">
      <t>ハンザイ</t>
    </rPh>
    <rPh sb="24" eb="26">
      <t>ケンキョ</t>
    </rPh>
    <phoneticPr fontId="5"/>
  </si>
  <si>
    <t>-</t>
    <phoneticPr fontId="5"/>
  </si>
  <si>
    <t>被災地における重要窃盗犯の検挙率
（検挙件数／認知件数）</t>
    <rPh sb="0" eb="3">
      <t>ヒサイチ</t>
    </rPh>
    <rPh sb="7" eb="9">
      <t>ジュウヨウ</t>
    </rPh>
    <rPh sb="9" eb="11">
      <t>セットウ</t>
    </rPh>
    <rPh sb="11" eb="12">
      <t>ハン</t>
    </rPh>
    <rPh sb="13" eb="16">
      <t>ケンキョリツ</t>
    </rPh>
    <rPh sb="18" eb="20">
      <t>ケンキョ</t>
    </rPh>
    <rPh sb="20" eb="22">
      <t>ケンスウ</t>
    </rPh>
    <rPh sb="23" eb="25">
      <t>ニンチ</t>
    </rPh>
    <rPh sb="25" eb="27">
      <t>ケンスウ</t>
    </rPh>
    <phoneticPr fontId="5"/>
  </si>
  <si>
    <t>被災地における重要窃盗犯（注）の検挙率を過去３年間の平均値よりも向上させる。（注）侵入窃盗、自動車盗、ひったくり及びすり
※数値については暦年</t>
    <rPh sb="0" eb="2">
      <t>ヒサイ</t>
    </rPh>
    <rPh sb="7" eb="9">
      <t>ジュウヨウ</t>
    </rPh>
    <rPh sb="9" eb="12">
      <t>セットウハン</t>
    </rPh>
    <rPh sb="13" eb="14">
      <t>チュウ</t>
    </rPh>
    <rPh sb="18" eb="19">
      <t>リツ</t>
    </rPh>
    <rPh sb="20" eb="22">
      <t>カコ</t>
    </rPh>
    <rPh sb="23" eb="24">
      <t>ネン</t>
    </rPh>
    <rPh sb="24" eb="25">
      <t>カン</t>
    </rPh>
    <rPh sb="26" eb="29">
      <t>ヘイキンチ</t>
    </rPh>
    <rPh sb="32" eb="34">
      <t>コウジョウ</t>
    </rPh>
    <rPh sb="39" eb="40">
      <t>チュウ</t>
    </rPh>
    <rPh sb="41" eb="43">
      <t>シンニュウ</t>
    </rPh>
    <rPh sb="43" eb="45">
      <t>セットウ</t>
    </rPh>
    <rPh sb="46" eb="49">
      <t>ジドウシャ</t>
    </rPh>
    <rPh sb="49" eb="50">
      <t>トウ</t>
    </rPh>
    <rPh sb="56" eb="57">
      <t>オヨ</t>
    </rPh>
    <rPh sb="62" eb="64">
      <t>スウチ</t>
    </rPh>
    <rPh sb="69" eb="71">
      <t>レキネン</t>
    </rPh>
    <phoneticPr fontId="5"/>
  </si>
  <si>
    <t>犯罪統計資料（警察庁）</t>
    <rPh sb="0" eb="2">
      <t>ハンザイ</t>
    </rPh>
    <rPh sb="2" eb="4">
      <t>トウケイ</t>
    </rPh>
    <rPh sb="4" eb="6">
      <t>シリョウ</t>
    </rPh>
    <rPh sb="7" eb="10">
      <t>ケイサツチョウ</t>
    </rPh>
    <phoneticPr fontId="5"/>
  </si>
  <si>
    <t>81,860千円/2式</t>
    <rPh sb="6" eb="8">
      <t>センエン</t>
    </rPh>
    <rPh sb="10" eb="11">
      <t>シキ</t>
    </rPh>
    <phoneticPr fontId="5"/>
  </si>
  <si>
    <t>２　犯罪捜査の的確な推進</t>
    <rPh sb="2" eb="4">
      <t>ハンザイ</t>
    </rPh>
    <rPh sb="4" eb="6">
      <t>ソウサ</t>
    </rPh>
    <rPh sb="7" eb="9">
      <t>テキカク</t>
    </rPh>
    <rPh sb="10" eb="12">
      <t>スイシン</t>
    </rPh>
    <phoneticPr fontId="5"/>
  </si>
  <si>
    <t>１　重要犯罪・重要窃盗犯の検挙向上</t>
    <phoneticPr fontId="5"/>
  </si>
  <si>
    <t>-</t>
    <phoneticPr fontId="5"/>
  </si>
  <si>
    <t>警察通信施設の維持管理その他警察通信に要する経費は、警察法第37条第１項第３号及び警察法施行令第２条第３号により国庫が支弁することとなっており、国が実施すべき事業として適切なものである。</t>
    <rPh sb="0" eb="2">
      <t>ケイサツ</t>
    </rPh>
    <rPh sb="2" eb="4">
      <t>ツウシン</t>
    </rPh>
    <rPh sb="4" eb="6">
      <t>シセツ</t>
    </rPh>
    <rPh sb="7" eb="9">
      <t>イジ</t>
    </rPh>
    <rPh sb="9" eb="11">
      <t>カンリ</t>
    </rPh>
    <rPh sb="13" eb="14">
      <t>タ</t>
    </rPh>
    <rPh sb="14" eb="16">
      <t>ケイサツ</t>
    </rPh>
    <rPh sb="16" eb="18">
      <t>ツウシン</t>
    </rPh>
    <rPh sb="19" eb="20">
      <t>ヨウ</t>
    </rPh>
    <rPh sb="22" eb="24">
      <t>ケイヒ</t>
    </rPh>
    <rPh sb="26" eb="29">
      <t>ケイサツホウ</t>
    </rPh>
    <rPh sb="29" eb="30">
      <t>ダイ</t>
    </rPh>
    <rPh sb="32" eb="33">
      <t>ジョウ</t>
    </rPh>
    <rPh sb="33" eb="34">
      <t>ダイ</t>
    </rPh>
    <rPh sb="35" eb="36">
      <t>コウ</t>
    </rPh>
    <rPh sb="36" eb="37">
      <t>ダイ</t>
    </rPh>
    <rPh sb="38" eb="39">
      <t>ゴウ</t>
    </rPh>
    <rPh sb="39" eb="40">
      <t>オヨ</t>
    </rPh>
    <rPh sb="41" eb="44">
      <t>ケイサツホウ</t>
    </rPh>
    <rPh sb="44" eb="47">
      <t>セコウレイ</t>
    </rPh>
    <rPh sb="47" eb="48">
      <t>ダイ</t>
    </rPh>
    <rPh sb="49" eb="50">
      <t>ジョウ</t>
    </rPh>
    <rPh sb="50" eb="51">
      <t>ダイ</t>
    </rPh>
    <rPh sb="52" eb="53">
      <t>ゴウ</t>
    </rPh>
    <rPh sb="56" eb="58">
      <t>コッコ</t>
    </rPh>
    <rPh sb="59" eb="61">
      <t>シベン</t>
    </rPh>
    <rPh sb="72" eb="73">
      <t>クニ</t>
    </rPh>
    <rPh sb="74" eb="76">
      <t>ジッシ</t>
    </rPh>
    <rPh sb="79" eb="81">
      <t>ジギョウ</t>
    </rPh>
    <rPh sb="84" eb="86">
      <t>テキセツ</t>
    </rPh>
    <phoneticPr fontId="5"/>
  </si>
  <si>
    <t>警察の責務である公共の安全と秩序の維持のために自動車ナンバー自動読取装置を設置することは、必要かつ適切な事業である。</t>
    <rPh sb="0" eb="2">
      <t>ケイサツ</t>
    </rPh>
    <rPh sb="3" eb="5">
      <t>セキム</t>
    </rPh>
    <rPh sb="8" eb="10">
      <t>コウキョウ</t>
    </rPh>
    <rPh sb="11" eb="13">
      <t>アンゼン</t>
    </rPh>
    <rPh sb="14" eb="16">
      <t>チツジョ</t>
    </rPh>
    <rPh sb="17" eb="19">
      <t>イジ</t>
    </rPh>
    <rPh sb="23" eb="26">
      <t>ジドウシャ</t>
    </rPh>
    <rPh sb="30" eb="32">
      <t>ジドウ</t>
    </rPh>
    <rPh sb="32" eb="34">
      <t>ヨミトリ</t>
    </rPh>
    <rPh sb="34" eb="36">
      <t>ソウチ</t>
    </rPh>
    <rPh sb="37" eb="39">
      <t>セッチ</t>
    </rPh>
    <rPh sb="45" eb="47">
      <t>ヒツヨウ</t>
    </rPh>
    <rPh sb="49" eb="51">
      <t>テキセツ</t>
    </rPh>
    <rPh sb="52" eb="54">
      <t>ジギョウ</t>
    </rPh>
    <phoneticPr fontId="5"/>
  </si>
  <si>
    <t>自動車ナンバー自動読取装置は、自動車盗や自動車を利用した犯罪の検挙に極めて効果的な装置であり、公共の安全と秩序を維持するための警察活動を行う上で、国民や社会のニーズを的確に反映している。</t>
    <rPh sb="0" eb="3">
      <t>ジドウシャ</t>
    </rPh>
    <rPh sb="7" eb="9">
      <t>ジドウ</t>
    </rPh>
    <rPh sb="9" eb="11">
      <t>ヨミトリ</t>
    </rPh>
    <rPh sb="11" eb="13">
      <t>ソウチ</t>
    </rPh>
    <rPh sb="15" eb="18">
      <t>ジドウシャ</t>
    </rPh>
    <rPh sb="18" eb="19">
      <t>トウ</t>
    </rPh>
    <rPh sb="20" eb="23">
      <t>ジドウシャ</t>
    </rPh>
    <rPh sb="24" eb="26">
      <t>リヨウ</t>
    </rPh>
    <rPh sb="28" eb="30">
      <t>ハンザイ</t>
    </rPh>
    <rPh sb="31" eb="33">
      <t>ケンキョ</t>
    </rPh>
    <rPh sb="34" eb="35">
      <t>キワ</t>
    </rPh>
    <rPh sb="37" eb="40">
      <t>コウカテキ</t>
    </rPh>
    <rPh sb="41" eb="43">
      <t>ソウチ</t>
    </rPh>
    <rPh sb="47" eb="49">
      <t>コウキョウ</t>
    </rPh>
    <rPh sb="50" eb="52">
      <t>アンゼン</t>
    </rPh>
    <rPh sb="53" eb="55">
      <t>チツジョ</t>
    </rPh>
    <rPh sb="56" eb="58">
      <t>イジ</t>
    </rPh>
    <rPh sb="63" eb="65">
      <t>ケイサツ</t>
    </rPh>
    <rPh sb="65" eb="67">
      <t>カツドウ</t>
    </rPh>
    <rPh sb="68" eb="69">
      <t>オコナ</t>
    </rPh>
    <rPh sb="70" eb="71">
      <t>ウエ</t>
    </rPh>
    <rPh sb="73" eb="75">
      <t>コクミン</t>
    </rPh>
    <rPh sb="76" eb="78">
      <t>シャカイ</t>
    </rPh>
    <rPh sb="83" eb="85">
      <t>テキカク</t>
    </rPh>
    <rPh sb="86" eb="88">
      <t>ハンエイ</t>
    </rPh>
    <phoneticPr fontId="5"/>
  </si>
  <si>
    <t>‐</t>
  </si>
  <si>
    <t>警察通信施設の維持管理その他警察通信に要する経費は、警察法第37条第１項第３号及び警察法施行令第２条第３号により国庫が支弁することとなっており、国が実施すべき事業として妥当なものである。</t>
    <rPh sb="0" eb="2">
      <t>ケイサツ</t>
    </rPh>
    <rPh sb="2" eb="4">
      <t>ツウシン</t>
    </rPh>
    <rPh sb="4" eb="6">
      <t>シセツ</t>
    </rPh>
    <rPh sb="7" eb="9">
      <t>イジ</t>
    </rPh>
    <rPh sb="9" eb="11">
      <t>カンリ</t>
    </rPh>
    <rPh sb="13" eb="14">
      <t>タ</t>
    </rPh>
    <rPh sb="14" eb="16">
      <t>ケイサツ</t>
    </rPh>
    <rPh sb="16" eb="18">
      <t>ツウシン</t>
    </rPh>
    <rPh sb="19" eb="20">
      <t>ヨウ</t>
    </rPh>
    <rPh sb="22" eb="24">
      <t>ケイヒ</t>
    </rPh>
    <rPh sb="26" eb="29">
      <t>ケイサツホウ</t>
    </rPh>
    <rPh sb="29" eb="30">
      <t>ダイ</t>
    </rPh>
    <rPh sb="32" eb="33">
      <t>ジョウ</t>
    </rPh>
    <rPh sb="33" eb="34">
      <t>ダイ</t>
    </rPh>
    <rPh sb="35" eb="36">
      <t>コウ</t>
    </rPh>
    <rPh sb="36" eb="37">
      <t>ダイ</t>
    </rPh>
    <rPh sb="38" eb="39">
      <t>ゴウ</t>
    </rPh>
    <rPh sb="39" eb="40">
      <t>オヨ</t>
    </rPh>
    <rPh sb="41" eb="44">
      <t>ケイサツホウ</t>
    </rPh>
    <rPh sb="44" eb="47">
      <t>セコウレイ</t>
    </rPh>
    <rPh sb="47" eb="48">
      <t>ダイ</t>
    </rPh>
    <rPh sb="49" eb="50">
      <t>ジョウ</t>
    </rPh>
    <rPh sb="50" eb="51">
      <t>ダイ</t>
    </rPh>
    <rPh sb="52" eb="53">
      <t>ゴウ</t>
    </rPh>
    <rPh sb="56" eb="58">
      <t>コッコ</t>
    </rPh>
    <rPh sb="59" eb="61">
      <t>シベン</t>
    </rPh>
    <rPh sb="72" eb="73">
      <t>クニ</t>
    </rPh>
    <rPh sb="74" eb="76">
      <t>ジッシ</t>
    </rPh>
    <rPh sb="79" eb="81">
      <t>ジギョウ</t>
    </rPh>
    <rPh sb="84" eb="86">
      <t>ダトウ</t>
    </rPh>
    <phoneticPr fontId="5"/>
  </si>
  <si>
    <t>仕様の見直し・点検や競争性を高めるための契約方式の検討を行っており、単位当たりコストの水準は妥当なものである。</t>
    <rPh sb="0" eb="2">
      <t>シヨウ</t>
    </rPh>
    <rPh sb="3" eb="5">
      <t>ミナオ</t>
    </rPh>
    <rPh sb="7" eb="9">
      <t>テンケン</t>
    </rPh>
    <rPh sb="10" eb="13">
      <t>キョウソウセイ</t>
    </rPh>
    <rPh sb="14" eb="15">
      <t>タカ</t>
    </rPh>
    <rPh sb="20" eb="22">
      <t>ケイヤク</t>
    </rPh>
    <rPh sb="22" eb="24">
      <t>ホウシキ</t>
    </rPh>
    <rPh sb="25" eb="27">
      <t>ケントウ</t>
    </rPh>
    <rPh sb="28" eb="29">
      <t>オコナ</t>
    </rPh>
    <rPh sb="34" eb="36">
      <t>タンイ</t>
    </rPh>
    <rPh sb="36" eb="37">
      <t>ア</t>
    </rPh>
    <rPh sb="43" eb="45">
      <t>スイジュン</t>
    </rPh>
    <rPh sb="46" eb="48">
      <t>ダトウ</t>
    </rPh>
    <phoneticPr fontId="5"/>
  </si>
  <si>
    <t>自動車ナンバー自動読取装置の整備するに当たり、真に必要なものに限定されている。</t>
    <rPh sb="0" eb="3">
      <t>ジドウシャ</t>
    </rPh>
    <rPh sb="7" eb="13">
      <t>ジドウヨミトリソウチ</t>
    </rPh>
    <rPh sb="14" eb="16">
      <t>セイビ</t>
    </rPh>
    <rPh sb="19" eb="20">
      <t>ア</t>
    </rPh>
    <rPh sb="23" eb="24">
      <t>シン</t>
    </rPh>
    <rPh sb="25" eb="27">
      <t>ヒツヨウ</t>
    </rPh>
    <rPh sb="31" eb="33">
      <t>ゲンテイ</t>
    </rPh>
    <phoneticPr fontId="5"/>
  </si>
  <si>
    <t>-</t>
    <phoneticPr fontId="5"/>
  </si>
  <si>
    <t>-</t>
    <phoneticPr fontId="5"/>
  </si>
  <si>
    <t>参事官　原　崇</t>
    <rPh sb="4" eb="5">
      <t>ハラ</t>
    </rPh>
    <rPh sb="6" eb="7">
      <t>タカシ</t>
    </rPh>
    <phoneticPr fontId="5"/>
  </si>
  <si>
    <t>被災地の特殊性を考慮すると必要性のある事業であり、効率的・効果的な予算の執行に努めること。</t>
  </si>
  <si>
    <t>-</t>
    <phoneticPr fontId="5"/>
  </si>
  <si>
    <t>調達、施行について十分な検討を行い、効率的かつ効果的な予算の執行となるよう務める。</t>
    <rPh sb="0" eb="2">
      <t>チョウタツ</t>
    </rPh>
    <rPh sb="3" eb="5">
      <t>セコウ</t>
    </rPh>
    <rPh sb="9" eb="11">
      <t>ジュウブン</t>
    </rPh>
    <rPh sb="12" eb="14">
      <t>ケントウ</t>
    </rPh>
    <rPh sb="15" eb="16">
      <t>オコナ</t>
    </rPh>
    <rPh sb="18" eb="21">
      <t>コウリツテキ</t>
    </rPh>
    <rPh sb="23" eb="26">
      <t>コウカテキ</t>
    </rPh>
    <rPh sb="27" eb="29">
      <t>ヨサン</t>
    </rPh>
    <rPh sb="30" eb="32">
      <t>シッコウ</t>
    </rPh>
    <rPh sb="37" eb="38">
      <t>ツト</t>
    </rPh>
    <phoneticPr fontId="5"/>
  </si>
  <si>
    <t>事業終了のため</t>
    <rPh sb="0" eb="2">
      <t>ジギョウ</t>
    </rPh>
    <rPh sb="2" eb="4">
      <t>シュウリョウ</t>
    </rPh>
    <phoneticPr fontId="5"/>
  </si>
  <si>
    <t>-</t>
    <phoneticPr fontId="5"/>
  </si>
  <si>
    <t>-</t>
    <phoneticPr fontId="5"/>
  </si>
  <si>
    <t>https://www.npa.go.jp/policies/evaluation/04jigo-hyouka/jisseki_hyouka/r4_jizen_bunseki.pdf</t>
    <phoneticPr fontId="5"/>
  </si>
  <si>
    <t>8ページ～9ページ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</si>
</sst>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21772</xdr:colOff>
      <xdr:row>269</xdr:row>
      <xdr:rowOff>0</xdr:rowOff>
    </xdr:from>
    <xdr:to>
      <xdr:col>32</xdr:col>
      <xdr:colOff>175852</xdr:colOff>
      <xdr:row>271</xdr:row>
      <xdr:rowOff>3720</xdr:rowOff>
    </xdr:to>
    <xdr:sp macro="" textlink="">
      <xdr:nvSpPr>
        <xdr:cNvPr id="9" name="テキスト ボックス 9">
          <a:extLst>
            <a:ext uri="{FF2B5EF4-FFF2-40B4-BE49-F238E27FC236}">
              <a16:creationId xmlns:a16="http://schemas.microsoft.com/office/drawing/2014/main" id="{C29259C7-0263-46DB-A0B9-FAEEECFC1514}"/>
            </a:ext>
          </a:extLst>
        </xdr:cNvPr>
        <xdr:cNvSpPr txBox="1">
          <a:spLocks noChangeArrowheads="1"/>
        </xdr:cNvSpPr>
      </xdr:nvSpPr>
      <xdr:spPr bwMode="auto">
        <a:xfrm>
          <a:off x="4278086" y="37098514"/>
          <a:ext cx="1819595" cy="722177"/>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復興庁</a:t>
          </a:r>
          <a:endParaRPr lang="en-US" altLang="ja-JP" sz="1400">
            <a:solidFill>
              <a:schemeClr val="tx1"/>
            </a:solidFill>
            <a:latin typeface="+mn-ea"/>
          </a:endParaRPr>
        </a:p>
        <a:p>
          <a:pPr algn="ctr"/>
          <a:r>
            <a:rPr lang="ja-JP" altLang="en-US" sz="1400">
              <a:solidFill>
                <a:schemeClr val="tx1"/>
              </a:solidFill>
              <a:latin typeface="+mn-ea"/>
            </a:rPr>
            <a:t>８２百万円</a:t>
          </a:r>
          <a:endParaRPr lang="en-US" altLang="ja-JP" sz="1400">
            <a:solidFill>
              <a:schemeClr val="tx1"/>
            </a:solidFill>
            <a:latin typeface="+mn-ea"/>
          </a:endParaRPr>
        </a:p>
      </xdr:txBody>
    </xdr:sp>
    <xdr:clientData/>
  </xdr:twoCellAnchor>
  <xdr:twoCellAnchor>
    <xdr:from>
      <xdr:col>23</xdr:col>
      <xdr:colOff>32657</xdr:colOff>
      <xdr:row>271</xdr:row>
      <xdr:rowOff>119743</xdr:rowOff>
    </xdr:from>
    <xdr:to>
      <xdr:col>32</xdr:col>
      <xdr:colOff>152400</xdr:colOff>
      <xdr:row>272</xdr:row>
      <xdr:rowOff>87086</xdr:rowOff>
    </xdr:to>
    <xdr:sp macro="" textlink="">
      <xdr:nvSpPr>
        <xdr:cNvPr id="10" name="大かっこ 9">
          <a:extLst>
            <a:ext uri="{FF2B5EF4-FFF2-40B4-BE49-F238E27FC236}">
              <a16:creationId xmlns:a16="http://schemas.microsoft.com/office/drawing/2014/main" id="{45FEF155-D64B-4ECE-BAD7-3819EEEE7F62}"/>
            </a:ext>
          </a:extLst>
        </xdr:cNvPr>
        <xdr:cNvSpPr>
          <a:spLocks noChangeArrowheads="1"/>
        </xdr:cNvSpPr>
      </xdr:nvSpPr>
      <xdr:spPr bwMode="auto">
        <a:xfrm>
          <a:off x="4288971" y="37936714"/>
          <a:ext cx="1785258" cy="326572"/>
        </a:xfrm>
        <a:prstGeom prst="bracketPair">
          <a:avLst>
            <a:gd name="adj" fmla="val 12717"/>
          </a:avLst>
        </a:prstGeom>
        <a:solidFill>
          <a:sysClr val="window" lastClr="FFFFFF"/>
        </a:solidFill>
        <a:ln w="9525" algn="ctr">
          <a:solidFill>
            <a:schemeClr val="tx1"/>
          </a:solidFill>
          <a:round/>
          <a:headEnd/>
          <a:tailEnd/>
        </a:ln>
      </xdr:spPr>
      <xdr:txBody>
        <a:bodyPr wrap="square" lIns="18000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警察庁へ移替え</a:t>
          </a:r>
        </a:p>
      </xdr:txBody>
    </xdr:sp>
    <xdr:clientData/>
  </xdr:twoCellAnchor>
  <xdr:twoCellAnchor>
    <xdr:from>
      <xdr:col>23</xdr:col>
      <xdr:colOff>12700</xdr:colOff>
      <xdr:row>274</xdr:row>
      <xdr:rowOff>127000</xdr:rowOff>
    </xdr:from>
    <xdr:to>
      <xdr:col>32</xdr:col>
      <xdr:colOff>166780</xdr:colOff>
      <xdr:row>276</xdr:row>
      <xdr:rowOff>137070</xdr:rowOff>
    </xdr:to>
    <xdr:sp macro="" textlink="">
      <xdr:nvSpPr>
        <xdr:cNvPr id="11" name="テキスト ボックス 9">
          <a:extLst>
            <a:ext uri="{FF2B5EF4-FFF2-40B4-BE49-F238E27FC236}">
              <a16:creationId xmlns:a16="http://schemas.microsoft.com/office/drawing/2014/main" id="{821C0369-B251-4922-94A2-B13A894CCCF5}"/>
            </a:ext>
          </a:extLst>
        </xdr:cNvPr>
        <xdr:cNvSpPr txBox="1">
          <a:spLocks noChangeArrowheads="1"/>
        </xdr:cNvSpPr>
      </xdr:nvSpPr>
      <xdr:spPr bwMode="auto">
        <a:xfrm>
          <a:off x="4248150" y="38785800"/>
          <a:ext cx="1811430" cy="714920"/>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警察庁</a:t>
          </a:r>
          <a:endParaRPr lang="en-US" altLang="ja-JP" sz="1400">
            <a:solidFill>
              <a:schemeClr val="tx1"/>
            </a:solidFill>
            <a:latin typeface="+mn-ea"/>
          </a:endParaRPr>
        </a:p>
        <a:p>
          <a:pPr algn="ctr"/>
          <a:r>
            <a:rPr lang="ja-JP" altLang="en-US" sz="1400">
              <a:solidFill>
                <a:schemeClr val="tx1"/>
              </a:solidFill>
              <a:latin typeface="+mn-ea"/>
            </a:rPr>
            <a:t>８２百万円</a:t>
          </a:r>
          <a:endParaRPr lang="en-US" altLang="ja-JP" sz="1400">
            <a:solidFill>
              <a:schemeClr val="tx1"/>
            </a:solidFill>
            <a:latin typeface="+mn-ea"/>
          </a:endParaRPr>
        </a:p>
      </xdr:txBody>
    </xdr:sp>
    <xdr:clientData/>
  </xdr:twoCellAnchor>
  <xdr:twoCellAnchor>
    <xdr:from>
      <xdr:col>20</xdr:col>
      <xdr:colOff>39007</xdr:colOff>
      <xdr:row>276</xdr:row>
      <xdr:rowOff>252186</xdr:rowOff>
    </xdr:from>
    <xdr:to>
      <xdr:col>35</xdr:col>
      <xdr:colOff>136979</xdr:colOff>
      <xdr:row>278</xdr:row>
      <xdr:rowOff>196850</xdr:rowOff>
    </xdr:to>
    <xdr:sp macro="" textlink="">
      <xdr:nvSpPr>
        <xdr:cNvPr id="12" name="大かっこ 11">
          <a:extLst>
            <a:ext uri="{FF2B5EF4-FFF2-40B4-BE49-F238E27FC236}">
              <a16:creationId xmlns:a16="http://schemas.microsoft.com/office/drawing/2014/main" id="{E1AB6D24-7B73-4E28-AC1B-C897A153A101}"/>
            </a:ext>
          </a:extLst>
        </xdr:cNvPr>
        <xdr:cNvSpPr/>
      </xdr:nvSpPr>
      <xdr:spPr>
        <a:xfrm>
          <a:off x="3722007" y="39615836"/>
          <a:ext cx="2860222" cy="6558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ysClr val="windowText" lastClr="000000"/>
              </a:solidFill>
            </a:rPr>
            <a:t>自動車ナンバー自動読取装置の整備に必要な資機材を直接購入し、東北管区警察局に配備すると供に、機器設置工事費等必要な予算を配分</a:t>
          </a:r>
        </a:p>
      </xdr:txBody>
    </xdr:sp>
    <xdr:clientData/>
  </xdr:twoCellAnchor>
  <xdr:twoCellAnchor>
    <xdr:from>
      <xdr:col>19</xdr:col>
      <xdr:colOff>0</xdr:colOff>
      <xdr:row>278</xdr:row>
      <xdr:rowOff>256722</xdr:rowOff>
    </xdr:from>
    <xdr:to>
      <xdr:col>37</xdr:col>
      <xdr:colOff>1833</xdr:colOff>
      <xdr:row>281</xdr:row>
      <xdr:rowOff>51000</xdr:rowOff>
    </xdr:to>
    <xdr:grpSp>
      <xdr:nvGrpSpPr>
        <xdr:cNvPr id="17" name="グループ化 16">
          <a:extLst>
            <a:ext uri="{FF2B5EF4-FFF2-40B4-BE49-F238E27FC236}">
              <a16:creationId xmlns:a16="http://schemas.microsoft.com/office/drawing/2014/main" id="{1059C61F-2AC8-4B9C-9FA3-4E75F8EFBC98}"/>
            </a:ext>
          </a:extLst>
        </xdr:cNvPr>
        <xdr:cNvGrpSpPr/>
      </xdr:nvGrpSpPr>
      <xdr:grpSpPr>
        <a:xfrm>
          <a:off x="3860800" y="41595222"/>
          <a:ext cx="3659433" cy="861078"/>
          <a:chOff x="3505200" y="39728322"/>
          <a:chExt cx="3316533" cy="861078"/>
        </a:xfrm>
      </xdr:grpSpPr>
      <xdr:grpSp>
        <xdr:nvGrpSpPr>
          <xdr:cNvPr id="13" name="グループ化 12">
            <a:extLst>
              <a:ext uri="{FF2B5EF4-FFF2-40B4-BE49-F238E27FC236}">
                <a16:creationId xmlns:a16="http://schemas.microsoft.com/office/drawing/2014/main" id="{6AAA80B0-35F5-4A10-AAB5-654254DF7EB0}"/>
              </a:ext>
            </a:extLst>
          </xdr:cNvPr>
          <xdr:cNvGrpSpPr/>
        </xdr:nvGrpSpPr>
        <xdr:grpSpPr>
          <a:xfrm>
            <a:off x="3509733" y="39728322"/>
            <a:ext cx="3312000" cy="433614"/>
            <a:chOff x="3509733" y="39728322"/>
            <a:chExt cx="3312000" cy="433614"/>
          </a:xfrm>
        </xdr:grpSpPr>
        <xdr:cxnSp macro="">
          <xdr:nvCxnSpPr>
            <xdr:cNvPr id="6" name="直線コネクタ 5">
              <a:extLst>
                <a:ext uri="{FF2B5EF4-FFF2-40B4-BE49-F238E27FC236}">
                  <a16:creationId xmlns:a16="http://schemas.microsoft.com/office/drawing/2014/main" id="{F1728DB1-AA3B-4264-B808-B1E355C5E0B5}"/>
                </a:ext>
              </a:extLst>
            </xdr:cNvPr>
            <xdr:cNvCxnSpPr/>
          </xdr:nvCxnSpPr>
          <xdr:spPr>
            <a:xfrm>
              <a:off x="5160737" y="39728322"/>
              <a:ext cx="0" cy="4283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3849DED0-A44A-42A0-B986-89719AD91C31}"/>
                </a:ext>
              </a:extLst>
            </xdr:cNvPr>
            <xdr:cNvCxnSpPr/>
          </xdr:nvCxnSpPr>
          <xdr:spPr>
            <a:xfrm>
              <a:off x="3509733" y="40161936"/>
              <a:ext cx="331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5" name="直線矢印コネクタ 14">
            <a:extLst>
              <a:ext uri="{FF2B5EF4-FFF2-40B4-BE49-F238E27FC236}">
                <a16:creationId xmlns:a16="http://schemas.microsoft.com/office/drawing/2014/main" id="{D0B0831D-8FC0-47D5-BF7F-8816BC704327}"/>
              </a:ext>
            </a:extLst>
          </xdr:cNvPr>
          <xdr:cNvCxnSpPr/>
        </xdr:nvCxnSpPr>
        <xdr:spPr>
          <a:xfrm>
            <a:off x="3505200" y="40157400"/>
            <a:ext cx="0" cy="432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3C1BC8AD-4AEA-4397-A332-C22482A3545A}"/>
              </a:ext>
            </a:extLst>
          </xdr:cNvPr>
          <xdr:cNvCxnSpPr/>
        </xdr:nvCxnSpPr>
        <xdr:spPr>
          <a:xfrm>
            <a:off x="6819900" y="40157400"/>
            <a:ext cx="0" cy="432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0</xdr:colOff>
      <xdr:row>272</xdr:row>
      <xdr:rowOff>127000</xdr:rowOff>
    </xdr:from>
    <xdr:to>
      <xdr:col>28</xdr:col>
      <xdr:colOff>0</xdr:colOff>
      <xdr:row>273</xdr:row>
      <xdr:rowOff>317750</xdr:rowOff>
    </xdr:to>
    <xdr:cxnSp macro="">
      <xdr:nvCxnSpPr>
        <xdr:cNvPr id="18" name="直線矢印コネクタ 17">
          <a:extLst>
            <a:ext uri="{FF2B5EF4-FFF2-40B4-BE49-F238E27FC236}">
              <a16:creationId xmlns:a16="http://schemas.microsoft.com/office/drawing/2014/main" id="{1660E108-B1FB-49DD-8666-335CF74D215C}"/>
            </a:ext>
          </a:extLst>
        </xdr:cNvPr>
        <xdr:cNvCxnSpPr/>
      </xdr:nvCxnSpPr>
      <xdr:spPr>
        <a:xfrm>
          <a:off x="5156200" y="38080950"/>
          <a:ext cx="0" cy="5400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282</xdr:row>
      <xdr:rowOff>349250</xdr:rowOff>
    </xdr:from>
    <xdr:to>
      <xdr:col>23</xdr:col>
      <xdr:colOff>173130</xdr:colOff>
      <xdr:row>284</xdr:row>
      <xdr:rowOff>352970</xdr:rowOff>
    </xdr:to>
    <xdr:sp macro="" textlink="">
      <xdr:nvSpPr>
        <xdr:cNvPr id="19" name="テキスト ボックス 9">
          <a:extLst>
            <a:ext uri="{FF2B5EF4-FFF2-40B4-BE49-F238E27FC236}">
              <a16:creationId xmlns:a16="http://schemas.microsoft.com/office/drawing/2014/main" id="{FB1E2DE0-2B20-42FF-B145-0ED0EF0A5A5C}"/>
            </a:ext>
          </a:extLst>
        </xdr:cNvPr>
        <xdr:cNvSpPr txBox="1">
          <a:spLocks noChangeArrowheads="1"/>
        </xdr:cNvSpPr>
      </xdr:nvSpPr>
      <xdr:spPr bwMode="auto">
        <a:xfrm>
          <a:off x="2597150" y="41840150"/>
          <a:ext cx="1811430" cy="714920"/>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Ａ．民間会社</a:t>
          </a:r>
          <a:endParaRPr lang="en-US" altLang="ja-JP" sz="1400">
            <a:solidFill>
              <a:schemeClr val="tx1"/>
            </a:solidFill>
            <a:latin typeface="+mn-ea"/>
          </a:endParaRPr>
        </a:p>
        <a:p>
          <a:pPr algn="ctr"/>
          <a:r>
            <a:rPr lang="ja-JP" altLang="en-US" sz="1400">
              <a:solidFill>
                <a:schemeClr val="tx1"/>
              </a:solidFill>
              <a:latin typeface="+mn-ea"/>
            </a:rPr>
            <a:t>２９百万円</a:t>
          </a:r>
          <a:endParaRPr lang="en-US" altLang="ja-JP" sz="1400">
            <a:solidFill>
              <a:schemeClr val="tx1"/>
            </a:solidFill>
            <a:latin typeface="+mn-ea"/>
          </a:endParaRPr>
        </a:p>
      </xdr:txBody>
    </xdr:sp>
    <xdr:clientData/>
  </xdr:twoCellAnchor>
  <xdr:twoCellAnchor>
    <xdr:from>
      <xdr:col>32</xdr:col>
      <xdr:colOff>19050</xdr:colOff>
      <xdr:row>282</xdr:row>
      <xdr:rowOff>349250</xdr:rowOff>
    </xdr:from>
    <xdr:to>
      <xdr:col>41</xdr:col>
      <xdr:colOff>173130</xdr:colOff>
      <xdr:row>284</xdr:row>
      <xdr:rowOff>352970</xdr:rowOff>
    </xdr:to>
    <xdr:sp macro="" textlink="">
      <xdr:nvSpPr>
        <xdr:cNvPr id="20" name="テキスト ボックス 9">
          <a:extLst>
            <a:ext uri="{FF2B5EF4-FFF2-40B4-BE49-F238E27FC236}">
              <a16:creationId xmlns:a16="http://schemas.microsoft.com/office/drawing/2014/main" id="{B755C742-67DF-43C4-A37E-55F3A8C58E56}"/>
            </a:ext>
          </a:extLst>
        </xdr:cNvPr>
        <xdr:cNvSpPr txBox="1">
          <a:spLocks noChangeArrowheads="1"/>
        </xdr:cNvSpPr>
      </xdr:nvSpPr>
      <xdr:spPr bwMode="auto">
        <a:xfrm>
          <a:off x="5911850" y="41840150"/>
          <a:ext cx="1811430" cy="714920"/>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Ｂ．東北管区警察局</a:t>
          </a:r>
          <a:endParaRPr lang="en-US" altLang="ja-JP" sz="1400">
            <a:solidFill>
              <a:schemeClr val="tx1"/>
            </a:solidFill>
            <a:latin typeface="+mn-ea"/>
          </a:endParaRPr>
        </a:p>
        <a:p>
          <a:pPr algn="ctr"/>
          <a:r>
            <a:rPr lang="ja-JP" altLang="en-US" sz="1400">
              <a:solidFill>
                <a:schemeClr val="tx1"/>
              </a:solidFill>
              <a:latin typeface="+mn-ea"/>
            </a:rPr>
            <a:t>５３百万円</a:t>
          </a:r>
          <a:endParaRPr lang="en-US" altLang="ja-JP" sz="1400">
            <a:solidFill>
              <a:schemeClr val="tx1"/>
            </a:solidFill>
            <a:latin typeface="+mn-ea"/>
          </a:endParaRPr>
        </a:p>
      </xdr:txBody>
    </xdr:sp>
    <xdr:clientData/>
  </xdr:twoCellAnchor>
  <xdr:oneCellAnchor>
    <xdr:from>
      <xdr:col>13</xdr:col>
      <xdr:colOff>171450</xdr:colOff>
      <xdr:row>281</xdr:row>
      <xdr:rowOff>133350</xdr:rowOff>
    </xdr:from>
    <xdr:ext cx="1872000" cy="459100"/>
    <xdr:sp macro="" textlink="">
      <xdr:nvSpPr>
        <xdr:cNvPr id="21" name="正方形/長方形 20">
          <a:extLst>
            <a:ext uri="{FF2B5EF4-FFF2-40B4-BE49-F238E27FC236}">
              <a16:creationId xmlns:a16="http://schemas.microsoft.com/office/drawing/2014/main" id="{A3D37AC9-7E56-490C-85FD-10FE55DBB2B4}"/>
            </a:ext>
          </a:extLst>
        </xdr:cNvPr>
        <xdr:cNvSpPr/>
      </xdr:nvSpPr>
      <xdr:spPr>
        <a:xfrm>
          <a:off x="2565400" y="41275000"/>
          <a:ext cx="1872000" cy="4591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ysClr val="windowText" lastClr="000000"/>
              </a:solidFill>
            </a:rPr>
            <a:t>＜物品購入等＞</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31</xdr:col>
      <xdr:colOff>165100</xdr:colOff>
      <xdr:row>281</xdr:row>
      <xdr:rowOff>256791</xdr:rowOff>
    </xdr:from>
    <xdr:ext cx="1872000" cy="275717"/>
    <xdr:sp macro="" textlink="">
      <xdr:nvSpPr>
        <xdr:cNvPr id="22" name="正方形/長方形 21">
          <a:extLst>
            <a:ext uri="{FF2B5EF4-FFF2-40B4-BE49-F238E27FC236}">
              <a16:creationId xmlns:a16="http://schemas.microsoft.com/office/drawing/2014/main" id="{5302AA9D-3CC3-4D0E-892E-A1A7913C59A7}"/>
            </a:ext>
          </a:extLst>
        </xdr:cNvPr>
        <xdr:cNvSpPr/>
      </xdr:nvSpPr>
      <xdr:spPr>
        <a:xfrm>
          <a:off x="5873750" y="41398441"/>
          <a:ext cx="1872000" cy="27571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en-US" altLang="ja-JP" sz="1100">
              <a:solidFill>
                <a:sysClr val="windowText" lastClr="000000"/>
              </a:solidFill>
            </a:rPr>
            <a:t>【</a:t>
          </a:r>
          <a:r>
            <a:rPr kumimoji="1" lang="ja-JP" altLang="en-US" sz="1100">
              <a:solidFill>
                <a:sysClr val="windowText" lastClr="000000"/>
              </a:solidFill>
            </a:rPr>
            <a:t>予算配分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13</xdr:col>
      <xdr:colOff>120650</xdr:colOff>
      <xdr:row>285</xdr:row>
      <xdr:rowOff>133350</xdr:rowOff>
    </xdr:from>
    <xdr:to>
      <xdr:col>24</xdr:col>
      <xdr:colOff>69850</xdr:colOff>
      <xdr:row>286</xdr:row>
      <xdr:rowOff>128814</xdr:rowOff>
    </xdr:to>
    <xdr:sp macro="" textlink="">
      <xdr:nvSpPr>
        <xdr:cNvPr id="23" name="大かっこ 22">
          <a:extLst>
            <a:ext uri="{FF2B5EF4-FFF2-40B4-BE49-F238E27FC236}">
              <a16:creationId xmlns:a16="http://schemas.microsoft.com/office/drawing/2014/main" id="{79FE1DE9-D2EB-4BF9-AFC6-0622F745EF1A}"/>
            </a:ext>
          </a:extLst>
        </xdr:cNvPr>
        <xdr:cNvSpPr/>
      </xdr:nvSpPr>
      <xdr:spPr>
        <a:xfrm>
          <a:off x="2514600" y="42691050"/>
          <a:ext cx="1974850" cy="6558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ysClr val="windowText" lastClr="000000"/>
              </a:solidFill>
            </a:rPr>
            <a:t>自動車ナンバー自動読取装置の整備に必要な物品の購入</a:t>
          </a:r>
        </a:p>
      </xdr:txBody>
    </xdr:sp>
    <xdr:clientData/>
  </xdr:twoCellAnchor>
  <xdr:twoCellAnchor>
    <xdr:from>
      <xdr:col>37</xdr:col>
      <xdr:colOff>6350</xdr:colOff>
      <xdr:row>285</xdr:row>
      <xdr:rowOff>120650</xdr:rowOff>
    </xdr:from>
    <xdr:to>
      <xdr:col>37</xdr:col>
      <xdr:colOff>6350</xdr:colOff>
      <xdr:row>286</xdr:row>
      <xdr:rowOff>250</xdr:rowOff>
    </xdr:to>
    <xdr:cxnSp macro="">
      <xdr:nvCxnSpPr>
        <xdr:cNvPr id="24" name="直線矢印コネクタ 23">
          <a:extLst>
            <a:ext uri="{FF2B5EF4-FFF2-40B4-BE49-F238E27FC236}">
              <a16:creationId xmlns:a16="http://schemas.microsoft.com/office/drawing/2014/main" id="{F4E3D5D6-F15B-490E-AAF3-651C0A79DACC}"/>
            </a:ext>
          </a:extLst>
        </xdr:cNvPr>
        <xdr:cNvCxnSpPr/>
      </xdr:nvCxnSpPr>
      <xdr:spPr>
        <a:xfrm>
          <a:off x="6819900" y="42678350"/>
          <a:ext cx="0" cy="54000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177800</xdr:colOff>
      <xdr:row>286</xdr:row>
      <xdr:rowOff>120650</xdr:rowOff>
    </xdr:from>
    <xdr:ext cx="1872000" cy="459100"/>
    <xdr:sp macro="" textlink="">
      <xdr:nvSpPr>
        <xdr:cNvPr id="25" name="正方形/長方形 24">
          <a:extLst>
            <a:ext uri="{FF2B5EF4-FFF2-40B4-BE49-F238E27FC236}">
              <a16:creationId xmlns:a16="http://schemas.microsoft.com/office/drawing/2014/main" id="{AF20E08B-0A53-448B-B38B-9C9EB437EED7}"/>
            </a:ext>
          </a:extLst>
        </xdr:cNvPr>
        <xdr:cNvSpPr/>
      </xdr:nvSpPr>
      <xdr:spPr>
        <a:xfrm>
          <a:off x="5886450" y="43338750"/>
          <a:ext cx="1872000" cy="4591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AutoFit/>
        </a:bodyPr>
        <a:lstStyle/>
        <a:p>
          <a:pPr algn="l"/>
          <a:r>
            <a:rPr kumimoji="1" lang="ja-JP" altLang="en-US" sz="1100">
              <a:solidFill>
                <a:sysClr val="windowText" lastClr="000000"/>
              </a:solidFill>
            </a:rPr>
            <a:t>＜工事費＞</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32</xdr:col>
      <xdr:colOff>19050</xdr:colOff>
      <xdr:row>287</xdr:row>
      <xdr:rowOff>76200</xdr:rowOff>
    </xdr:from>
    <xdr:to>
      <xdr:col>41</xdr:col>
      <xdr:colOff>173130</xdr:colOff>
      <xdr:row>288</xdr:row>
      <xdr:rowOff>130720</xdr:rowOff>
    </xdr:to>
    <xdr:sp macro="" textlink="">
      <xdr:nvSpPr>
        <xdr:cNvPr id="26" name="テキスト ボックス 9">
          <a:extLst>
            <a:ext uri="{FF2B5EF4-FFF2-40B4-BE49-F238E27FC236}">
              <a16:creationId xmlns:a16="http://schemas.microsoft.com/office/drawing/2014/main" id="{4A8775C4-6F5C-4E94-9BF3-1559679F570C}"/>
            </a:ext>
          </a:extLst>
        </xdr:cNvPr>
        <xdr:cNvSpPr txBox="1">
          <a:spLocks noChangeArrowheads="1"/>
        </xdr:cNvSpPr>
      </xdr:nvSpPr>
      <xdr:spPr bwMode="auto">
        <a:xfrm>
          <a:off x="5911850" y="43954700"/>
          <a:ext cx="1811430" cy="714920"/>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Ｃ．民間会社</a:t>
          </a:r>
          <a:endParaRPr lang="en-US" altLang="ja-JP" sz="1400">
            <a:solidFill>
              <a:schemeClr val="tx1"/>
            </a:solidFill>
            <a:latin typeface="+mn-ea"/>
          </a:endParaRPr>
        </a:p>
        <a:p>
          <a:pPr algn="ctr"/>
          <a:r>
            <a:rPr lang="ja-JP" altLang="en-US" sz="1400">
              <a:solidFill>
                <a:schemeClr val="tx1"/>
              </a:solidFill>
              <a:latin typeface="+mn-ea"/>
            </a:rPr>
            <a:t>５３百万円</a:t>
          </a:r>
          <a:endParaRPr lang="en-US" altLang="ja-JP" sz="1400">
            <a:solidFill>
              <a:schemeClr val="tx1"/>
            </a:solidFill>
            <a:latin typeface="+mn-ea"/>
          </a:endParaRPr>
        </a:p>
      </xdr:txBody>
    </xdr:sp>
    <xdr:clientData/>
  </xdr:twoCellAnchor>
  <xdr:twoCellAnchor>
    <xdr:from>
      <xdr:col>31</xdr:col>
      <xdr:colOff>120650</xdr:colOff>
      <xdr:row>288</xdr:row>
      <xdr:rowOff>279400</xdr:rowOff>
    </xdr:from>
    <xdr:to>
      <xdr:col>42</xdr:col>
      <xdr:colOff>69850</xdr:colOff>
      <xdr:row>290</xdr:row>
      <xdr:rowOff>338364</xdr:rowOff>
    </xdr:to>
    <xdr:sp macro="" textlink="">
      <xdr:nvSpPr>
        <xdr:cNvPr id="27" name="大かっこ 26">
          <a:extLst>
            <a:ext uri="{FF2B5EF4-FFF2-40B4-BE49-F238E27FC236}">
              <a16:creationId xmlns:a16="http://schemas.microsoft.com/office/drawing/2014/main" id="{C13DA693-E7EB-4EB3-9C49-A4119C7213DF}"/>
            </a:ext>
          </a:extLst>
        </xdr:cNvPr>
        <xdr:cNvSpPr/>
      </xdr:nvSpPr>
      <xdr:spPr>
        <a:xfrm>
          <a:off x="5829300" y="44818300"/>
          <a:ext cx="1974850" cy="6558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solidFill>
                <a:sysClr val="windowText" lastClr="000000"/>
              </a:solidFill>
            </a:rPr>
            <a:t>自動車ナンバー自動読取装置の整備に必要な工事を実施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1"/>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692</v>
      </c>
      <c r="AK2" s="850"/>
      <c r="AL2" s="850"/>
      <c r="AM2" s="850"/>
      <c r="AN2" s="90" t="s">
        <v>368</v>
      </c>
      <c r="AO2" s="850" t="s">
        <v>628</v>
      </c>
      <c r="AP2" s="850"/>
      <c r="AQ2" s="850"/>
      <c r="AR2" s="91" t="s">
        <v>368</v>
      </c>
      <c r="AS2" s="851">
        <v>2</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693</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697</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499</v>
      </c>
      <c r="H5" s="841"/>
      <c r="I5" s="841"/>
      <c r="J5" s="841"/>
      <c r="K5" s="841"/>
      <c r="L5" s="841"/>
      <c r="M5" s="842" t="s">
        <v>62</v>
      </c>
      <c r="N5" s="843"/>
      <c r="O5" s="843"/>
      <c r="P5" s="843"/>
      <c r="Q5" s="843"/>
      <c r="R5" s="844"/>
      <c r="S5" s="845" t="s">
        <v>472</v>
      </c>
      <c r="T5" s="841"/>
      <c r="U5" s="841"/>
      <c r="V5" s="841"/>
      <c r="W5" s="841"/>
      <c r="X5" s="846"/>
      <c r="Y5" s="847" t="s">
        <v>3</v>
      </c>
      <c r="Z5" s="848"/>
      <c r="AA5" s="848"/>
      <c r="AB5" s="848"/>
      <c r="AC5" s="848"/>
      <c r="AD5" s="849"/>
      <c r="AE5" s="870" t="s">
        <v>695</v>
      </c>
      <c r="AF5" s="871"/>
      <c r="AG5" s="871"/>
      <c r="AH5" s="871"/>
      <c r="AI5" s="871"/>
      <c r="AJ5" s="871"/>
      <c r="AK5" s="871"/>
      <c r="AL5" s="871"/>
      <c r="AM5" s="871"/>
      <c r="AN5" s="871"/>
      <c r="AO5" s="871"/>
      <c r="AP5" s="872"/>
      <c r="AQ5" s="873" t="s">
        <v>732</v>
      </c>
      <c r="AR5" s="874"/>
      <c r="AS5" s="874"/>
      <c r="AT5" s="874"/>
      <c r="AU5" s="874"/>
      <c r="AV5" s="874"/>
      <c r="AW5" s="874"/>
      <c r="AX5" s="875"/>
    </row>
    <row r="6" spans="1:50" ht="39" customHeight="1" x14ac:dyDescent="0.15">
      <c r="A6" s="876" t="s">
        <v>4</v>
      </c>
      <c r="B6" s="877"/>
      <c r="C6" s="877"/>
      <c r="D6" s="877"/>
      <c r="E6" s="877"/>
      <c r="F6" s="877"/>
      <c r="G6" s="878" t="str">
        <f>入力規則等!F39</f>
        <v>東日本大震災復興特別会計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56" t="s">
        <v>20</v>
      </c>
      <c r="B7" s="857"/>
      <c r="C7" s="857"/>
      <c r="D7" s="857"/>
      <c r="E7" s="857"/>
      <c r="F7" s="858"/>
      <c r="G7" s="881" t="s">
        <v>698</v>
      </c>
      <c r="H7" s="882"/>
      <c r="I7" s="882"/>
      <c r="J7" s="882"/>
      <c r="K7" s="882"/>
      <c r="L7" s="882"/>
      <c r="M7" s="882"/>
      <c r="N7" s="882"/>
      <c r="O7" s="882"/>
      <c r="P7" s="882"/>
      <c r="Q7" s="882"/>
      <c r="R7" s="882"/>
      <c r="S7" s="882"/>
      <c r="T7" s="882"/>
      <c r="U7" s="882"/>
      <c r="V7" s="882"/>
      <c r="W7" s="882"/>
      <c r="X7" s="883"/>
      <c r="Y7" s="884" t="s">
        <v>353</v>
      </c>
      <c r="Z7" s="702"/>
      <c r="AA7" s="702"/>
      <c r="AB7" s="702"/>
      <c r="AC7" s="702"/>
      <c r="AD7" s="885"/>
      <c r="AE7" s="812" t="s">
        <v>700</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701</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713</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直接実施</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t="s">
        <v>700</v>
      </c>
      <c r="Q13" s="714"/>
      <c r="R13" s="714"/>
      <c r="S13" s="714"/>
      <c r="T13" s="714"/>
      <c r="U13" s="714"/>
      <c r="V13" s="715"/>
      <c r="W13" s="713" t="s">
        <v>699</v>
      </c>
      <c r="X13" s="714"/>
      <c r="Y13" s="714"/>
      <c r="Z13" s="714"/>
      <c r="AA13" s="714"/>
      <c r="AB13" s="714"/>
      <c r="AC13" s="715"/>
      <c r="AD13" s="713" t="s">
        <v>699</v>
      </c>
      <c r="AE13" s="714"/>
      <c r="AF13" s="714"/>
      <c r="AG13" s="714"/>
      <c r="AH13" s="714"/>
      <c r="AI13" s="714"/>
      <c r="AJ13" s="715"/>
      <c r="AK13" s="713">
        <v>82</v>
      </c>
      <c r="AL13" s="714"/>
      <c r="AM13" s="714"/>
      <c r="AN13" s="714"/>
      <c r="AO13" s="714"/>
      <c r="AP13" s="714"/>
      <c r="AQ13" s="715"/>
      <c r="AR13" s="750">
        <v>0</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700</v>
      </c>
      <c r="Q14" s="714"/>
      <c r="R14" s="714"/>
      <c r="S14" s="714"/>
      <c r="T14" s="714"/>
      <c r="U14" s="714"/>
      <c r="V14" s="715"/>
      <c r="W14" s="713" t="s">
        <v>699</v>
      </c>
      <c r="X14" s="714"/>
      <c r="Y14" s="714"/>
      <c r="Z14" s="714"/>
      <c r="AA14" s="714"/>
      <c r="AB14" s="714"/>
      <c r="AC14" s="715"/>
      <c r="AD14" s="713" t="s">
        <v>699</v>
      </c>
      <c r="AE14" s="714"/>
      <c r="AF14" s="714"/>
      <c r="AG14" s="714"/>
      <c r="AH14" s="714"/>
      <c r="AI14" s="714"/>
      <c r="AJ14" s="715"/>
      <c r="AK14" s="713" t="s">
        <v>737</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700</v>
      </c>
      <c r="Q15" s="714"/>
      <c r="R15" s="714"/>
      <c r="S15" s="714"/>
      <c r="T15" s="714"/>
      <c r="U15" s="714"/>
      <c r="V15" s="715"/>
      <c r="W15" s="713" t="s">
        <v>699</v>
      </c>
      <c r="X15" s="714"/>
      <c r="Y15" s="714"/>
      <c r="Z15" s="714"/>
      <c r="AA15" s="714"/>
      <c r="AB15" s="714"/>
      <c r="AC15" s="715"/>
      <c r="AD15" s="713" t="s">
        <v>699</v>
      </c>
      <c r="AE15" s="714"/>
      <c r="AF15" s="714"/>
      <c r="AG15" s="714"/>
      <c r="AH15" s="714"/>
      <c r="AI15" s="714"/>
      <c r="AJ15" s="715"/>
      <c r="AK15" s="713" t="s">
        <v>737</v>
      </c>
      <c r="AL15" s="714"/>
      <c r="AM15" s="714"/>
      <c r="AN15" s="714"/>
      <c r="AO15" s="714"/>
      <c r="AP15" s="714"/>
      <c r="AQ15" s="715"/>
      <c r="AR15" s="713" t="s">
        <v>737</v>
      </c>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700</v>
      </c>
      <c r="Q16" s="714"/>
      <c r="R16" s="714"/>
      <c r="S16" s="714"/>
      <c r="T16" s="714"/>
      <c r="U16" s="714"/>
      <c r="V16" s="715"/>
      <c r="W16" s="713" t="s">
        <v>699</v>
      </c>
      <c r="X16" s="714"/>
      <c r="Y16" s="714"/>
      <c r="Z16" s="714"/>
      <c r="AA16" s="714"/>
      <c r="AB16" s="714"/>
      <c r="AC16" s="715"/>
      <c r="AD16" s="713" t="s">
        <v>699</v>
      </c>
      <c r="AE16" s="714"/>
      <c r="AF16" s="714"/>
      <c r="AG16" s="714"/>
      <c r="AH16" s="714"/>
      <c r="AI16" s="714"/>
      <c r="AJ16" s="715"/>
      <c r="AK16" s="713" t="s">
        <v>737</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700</v>
      </c>
      <c r="Q17" s="714"/>
      <c r="R17" s="714"/>
      <c r="S17" s="714"/>
      <c r="T17" s="714"/>
      <c r="U17" s="714"/>
      <c r="V17" s="715"/>
      <c r="W17" s="713" t="s">
        <v>699</v>
      </c>
      <c r="X17" s="714"/>
      <c r="Y17" s="714"/>
      <c r="Z17" s="714"/>
      <c r="AA17" s="714"/>
      <c r="AB17" s="714"/>
      <c r="AC17" s="715"/>
      <c r="AD17" s="713" t="s">
        <v>699</v>
      </c>
      <c r="AE17" s="714"/>
      <c r="AF17" s="714"/>
      <c r="AG17" s="714"/>
      <c r="AH17" s="714"/>
      <c r="AI17" s="714"/>
      <c r="AJ17" s="715"/>
      <c r="AK17" s="713" t="s">
        <v>737</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0</v>
      </c>
      <c r="Q18" s="794"/>
      <c r="R18" s="794"/>
      <c r="S18" s="794"/>
      <c r="T18" s="794"/>
      <c r="U18" s="794"/>
      <c r="V18" s="795"/>
      <c r="W18" s="793">
        <f>SUM(W13:AC17)</f>
        <v>0</v>
      </c>
      <c r="X18" s="794"/>
      <c r="Y18" s="794"/>
      <c r="Z18" s="794"/>
      <c r="AA18" s="794"/>
      <c r="AB18" s="794"/>
      <c r="AC18" s="795"/>
      <c r="AD18" s="793">
        <f>SUM(AD13:AJ17)</f>
        <v>0</v>
      </c>
      <c r="AE18" s="794"/>
      <c r="AF18" s="794"/>
      <c r="AG18" s="794"/>
      <c r="AH18" s="794"/>
      <c r="AI18" s="794"/>
      <c r="AJ18" s="795"/>
      <c r="AK18" s="793">
        <f>SUM(AK13:AQ17)</f>
        <v>82</v>
      </c>
      <c r="AL18" s="794"/>
      <c r="AM18" s="794"/>
      <c r="AN18" s="794"/>
      <c r="AO18" s="794"/>
      <c r="AP18" s="794"/>
      <c r="AQ18" s="795"/>
      <c r="AR18" s="793">
        <f>SUM(AR13:AX17)</f>
        <v>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c r="Q19" s="714"/>
      <c r="R19" s="714"/>
      <c r="S19" s="714"/>
      <c r="T19" s="714"/>
      <c r="U19" s="714"/>
      <c r="V19" s="715"/>
      <c r="W19" s="713"/>
      <c r="X19" s="714"/>
      <c r="Y19" s="714"/>
      <c r="Z19" s="714"/>
      <c r="AA19" s="714"/>
      <c r="AB19" s="714"/>
      <c r="AC19" s="715"/>
      <c r="AD19" s="713"/>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t="str">
        <f>IF(W18=0, "-", SUM(W19)/W18)</f>
        <v>-</v>
      </c>
      <c r="X20" s="761"/>
      <c r="Y20" s="761"/>
      <c r="Z20" s="761"/>
      <c r="AA20" s="761"/>
      <c r="AB20" s="761"/>
      <c r="AC20" s="761"/>
      <c r="AD20" s="761" t="str">
        <f>IF(AD18=0, "-", SUM(AD19)/AD18)</f>
        <v>-</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t="str">
        <f>IF(P19=0, "-", SUM(P19)/SUM(P13,P14))</f>
        <v>-</v>
      </c>
      <c r="Q21" s="761"/>
      <c r="R21" s="761"/>
      <c r="S21" s="761"/>
      <c r="T21" s="761"/>
      <c r="U21" s="761"/>
      <c r="V21" s="761"/>
      <c r="W21" s="761" t="str">
        <f>IF(W19=0, "-", SUM(W19)/SUM(W13,W14))</f>
        <v>-</v>
      </c>
      <c r="X21" s="761"/>
      <c r="Y21" s="761"/>
      <c r="Z21" s="761"/>
      <c r="AA21" s="761"/>
      <c r="AB21" s="761"/>
      <c r="AC21" s="761"/>
      <c r="AD21" s="761" t="str">
        <f>IF(AD19=0, "-", SUM(AD19)/SUM(AD13,AD14))</f>
        <v>-</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702</v>
      </c>
      <c r="H23" s="748"/>
      <c r="I23" s="748"/>
      <c r="J23" s="748"/>
      <c r="K23" s="748"/>
      <c r="L23" s="748"/>
      <c r="M23" s="748"/>
      <c r="N23" s="748"/>
      <c r="O23" s="749"/>
      <c r="P23" s="750">
        <v>29</v>
      </c>
      <c r="Q23" s="751"/>
      <c r="R23" s="751"/>
      <c r="S23" s="751"/>
      <c r="T23" s="751"/>
      <c r="U23" s="751"/>
      <c r="V23" s="752"/>
      <c r="W23" s="750" t="s">
        <v>699</v>
      </c>
      <c r="X23" s="751"/>
      <c r="Y23" s="751"/>
      <c r="Z23" s="751"/>
      <c r="AA23" s="751"/>
      <c r="AB23" s="751"/>
      <c r="AC23" s="752"/>
      <c r="AD23" s="753" t="s">
        <v>736</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15">
      <c r="A24" s="722"/>
      <c r="B24" s="723"/>
      <c r="C24" s="723"/>
      <c r="D24" s="723"/>
      <c r="E24" s="723"/>
      <c r="F24" s="724"/>
      <c r="G24" s="716" t="s">
        <v>703</v>
      </c>
      <c r="H24" s="717"/>
      <c r="I24" s="717"/>
      <c r="J24" s="717"/>
      <c r="K24" s="717"/>
      <c r="L24" s="717"/>
      <c r="M24" s="717"/>
      <c r="N24" s="717"/>
      <c r="O24" s="718"/>
      <c r="P24" s="713">
        <v>0</v>
      </c>
      <c r="Q24" s="714"/>
      <c r="R24" s="714"/>
      <c r="S24" s="714"/>
      <c r="T24" s="714"/>
      <c r="U24" s="714"/>
      <c r="V24" s="715"/>
      <c r="W24" s="713" t="s">
        <v>699</v>
      </c>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x14ac:dyDescent="0.15">
      <c r="A25" s="722"/>
      <c r="B25" s="723"/>
      <c r="C25" s="723"/>
      <c r="D25" s="723"/>
      <c r="E25" s="723"/>
      <c r="F25" s="724"/>
      <c r="G25" s="716" t="s">
        <v>704</v>
      </c>
      <c r="H25" s="717"/>
      <c r="I25" s="717"/>
      <c r="J25" s="717"/>
      <c r="K25" s="717"/>
      <c r="L25" s="717"/>
      <c r="M25" s="717"/>
      <c r="N25" s="717"/>
      <c r="O25" s="718"/>
      <c r="P25" s="713">
        <v>6</v>
      </c>
      <c r="Q25" s="714"/>
      <c r="R25" s="714"/>
      <c r="S25" s="714"/>
      <c r="T25" s="714"/>
      <c r="U25" s="714"/>
      <c r="V25" s="715"/>
      <c r="W25" s="713" t="s">
        <v>699</v>
      </c>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customHeight="1" x14ac:dyDescent="0.15">
      <c r="A26" s="722"/>
      <c r="B26" s="723"/>
      <c r="C26" s="723"/>
      <c r="D26" s="723"/>
      <c r="E26" s="723"/>
      <c r="F26" s="724"/>
      <c r="G26" s="716" t="s">
        <v>705</v>
      </c>
      <c r="H26" s="717"/>
      <c r="I26" s="717"/>
      <c r="J26" s="717"/>
      <c r="K26" s="717"/>
      <c r="L26" s="717"/>
      <c r="M26" s="717"/>
      <c r="N26" s="717"/>
      <c r="O26" s="718"/>
      <c r="P26" s="713">
        <v>47</v>
      </c>
      <c r="Q26" s="714"/>
      <c r="R26" s="714"/>
      <c r="S26" s="714"/>
      <c r="T26" s="714"/>
      <c r="U26" s="714"/>
      <c r="V26" s="715"/>
      <c r="W26" s="713" t="s">
        <v>699</v>
      </c>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82</v>
      </c>
      <c r="Q29" s="736"/>
      <c r="R29" s="736"/>
      <c r="S29" s="736"/>
      <c r="T29" s="736"/>
      <c r="U29" s="736"/>
      <c r="V29" s="737"/>
      <c r="W29" s="738">
        <f>AR13</f>
        <v>0</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714</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15">
      <c r="A32" s="663"/>
      <c r="B32" s="168"/>
      <c r="C32" s="168"/>
      <c r="D32" s="168"/>
      <c r="E32" s="168"/>
      <c r="F32" s="169"/>
      <c r="G32" s="745" t="s">
        <v>712</v>
      </c>
      <c r="H32" s="650"/>
      <c r="I32" s="650"/>
      <c r="J32" s="650"/>
      <c r="K32" s="650"/>
      <c r="L32" s="650"/>
      <c r="M32" s="650"/>
      <c r="N32" s="650"/>
      <c r="O32" s="650"/>
      <c r="P32" s="400" t="s">
        <v>706</v>
      </c>
      <c r="Q32" s="654"/>
      <c r="R32" s="654"/>
      <c r="S32" s="654"/>
      <c r="T32" s="654"/>
      <c r="U32" s="654"/>
      <c r="V32" s="654"/>
      <c r="W32" s="654"/>
      <c r="X32" s="655"/>
      <c r="Y32" s="659" t="s">
        <v>52</v>
      </c>
      <c r="Z32" s="660"/>
      <c r="AA32" s="661"/>
      <c r="AB32" s="163" t="s">
        <v>711</v>
      </c>
      <c r="AC32" s="662"/>
      <c r="AD32" s="662"/>
      <c r="AE32" s="631" t="s">
        <v>699</v>
      </c>
      <c r="AF32" s="631"/>
      <c r="AG32" s="631"/>
      <c r="AH32" s="631"/>
      <c r="AI32" s="631" t="s">
        <v>699</v>
      </c>
      <c r="AJ32" s="631"/>
      <c r="AK32" s="631"/>
      <c r="AL32" s="631"/>
      <c r="AM32" s="631" t="s">
        <v>699</v>
      </c>
      <c r="AN32" s="631"/>
      <c r="AO32" s="631"/>
      <c r="AP32" s="631"/>
      <c r="AQ32" s="631">
        <v>2</v>
      </c>
      <c r="AR32" s="631"/>
      <c r="AS32" s="631"/>
      <c r="AT32" s="631"/>
      <c r="AU32" s="108" t="s">
        <v>707</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163" t="s">
        <v>711</v>
      </c>
      <c r="AC33" s="662"/>
      <c r="AD33" s="662"/>
      <c r="AE33" s="631" t="s">
        <v>699</v>
      </c>
      <c r="AF33" s="631"/>
      <c r="AG33" s="631"/>
      <c r="AH33" s="631"/>
      <c r="AI33" s="631" t="s">
        <v>699</v>
      </c>
      <c r="AJ33" s="631"/>
      <c r="AK33" s="631"/>
      <c r="AL33" s="631"/>
      <c r="AM33" s="631" t="s">
        <v>699</v>
      </c>
      <c r="AN33" s="631"/>
      <c r="AO33" s="631"/>
      <c r="AP33" s="631"/>
      <c r="AQ33" s="631">
        <v>2</v>
      </c>
      <c r="AR33" s="631"/>
      <c r="AS33" s="631"/>
      <c r="AT33" s="631"/>
      <c r="AU33" s="108" t="s">
        <v>707</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708</v>
      </c>
      <c r="H35" s="668"/>
      <c r="I35" s="668"/>
      <c r="J35" s="668"/>
      <c r="K35" s="668"/>
      <c r="L35" s="668"/>
      <c r="M35" s="668"/>
      <c r="N35" s="668"/>
      <c r="O35" s="668"/>
      <c r="P35" s="668"/>
      <c r="Q35" s="668"/>
      <c r="R35" s="668"/>
      <c r="S35" s="668"/>
      <c r="T35" s="668"/>
      <c r="U35" s="668"/>
      <c r="V35" s="668"/>
      <c r="W35" s="668"/>
      <c r="X35" s="668"/>
      <c r="Y35" s="671" t="s">
        <v>666</v>
      </c>
      <c r="Z35" s="672"/>
      <c r="AA35" s="673"/>
      <c r="AB35" s="674" t="s">
        <v>710</v>
      </c>
      <c r="AC35" s="675"/>
      <c r="AD35" s="676"/>
      <c r="AE35" s="677" t="s">
        <v>707</v>
      </c>
      <c r="AF35" s="677"/>
      <c r="AG35" s="677"/>
      <c r="AH35" s="677"/>
      <c r="AI35" s="677" t="s">
        <v>699</v>
      </c>
      <c r="AJ35" s="677"/>
      <c r="AK35" s="677"/>
      <c r="AL35" s="677"/>
      <c r="AM35" s="677" t="s">
        <v>699</v>
      </c>
      <c r="AN35" s="677"/>
      <c r="AO35" s="677"/>
      <c r="AP35" s="677"/>
      <c r="AQ35" s="108">
        <v>40930</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709</v>
      </c>
      <c r="AC36" s="628"/>
      <c r="AD36" s="629"/>
      <c r="AE36" s="630" t="s">
        <v>707</v>
      </c>
      <c r="AF36" s="630"/>
      <c r="AG36" s="630"/>
      <c r="AH36" s="630"/>
      <c r="AI36" s="630" t="s">
        <v>707</v>
      </c>
      <c r="AJ36" s="630"/>
      <c r="AK36" s="630"/>
      <c r="AL36" s="630"/>
      <c r="AM36" s="630" t="s">
        <v>707</v>
      </c>
      <c r="AN36" s="630"/>
      <c r="AO36" s="630"/>
      <c r="AP36" s="630"/>
      <c r="AQ36" s="630" t="s">
        <v>719</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707</v>
      </c>
      <c r="AR38" s="523"/>
      <c r="AS38" s="142" t="s">
        <v>224</v>
      </c>
      <c r="AT38" s="143"/>
      <c r="AU38" s="141">
        <v>4</v>
      </c>
      <c r="AV38" s="141"/>
      <c r="AW38" s="123" t="s">
        <v>170</v>
      </c>
      <c r="AX38" s="144"/>
    </row>
    <row r="39" spans="1:51" ht="27" customHeight="1" x14ac:dyDescent="0.15">
      <c r="A39" s="689"/>
      <c r="B39" s="687"/>
      <c r="C39" s="687"/>
      <c r="D39" s="687"/>
      <c r="E39" s="687"/>
      <c r="F39" s="688"/>
      <c r="G39" s="193" t="s">
        <v>717</v>
      </c>
      <c r="H39" s="194"/>
      <c r="I39" s="194"/>
      <c r="J39" s="194"/>
      <c r="K39" s="194"/>
      <c r="L39" s="194"/>
      <c r="M39" s="194"/>
      <c r="N39" s="194"/>
      <c r="O39" s="195"/>
      <c r="P39" s="146" t="s">
        <v>716</v>
      </c>
      <c r="Q39" s="146"/>
      <c r="R39" s="146"/>
      <c r="S39" s="146"/>
      <c r="T39" s="146"/>
      <c r="U39" s="146"/>
      <c r="V39" s="146"/>
      <c r="W39" s="146"/>
      <c r="X39" s="147"/>
      <c r="Y39" s="234" t="s">
        <v>12</v>
      </c>
      <c r="Z39" s="235"/>
      <c r="AA39" s="236"/>
      <c r="AB39" s="163" t="s">
        <v>14</v>
      </c>
      <c r="AC39" s="163"/>
      <c r="AD39" s="163"/>
      <c r="AE39" s="108">
        <v>58.8</v>
      </c>
      <c r="AF39" s="102"/>
      <c r="AG39" s="102"/>
      <c r="AH39" s="102"/>
      <c r="AI39" s="108">
        <v>66.7</v>
      </c>
      <c r="AJ39" s="102"/>
      <c r="AK39" s="102"/>
      <c r="AL39" s="102"/>
      <c r="AM39" s="108">
        <v>67.3</v>
      </c>
      <c r="AN39" s="102"/>
      <c r="AO39" s="102"/>
      <c r="AP39" s="102"/>
      <c r="AQ39" s="109" t="s">
        <v>699</v>
      </c>
      <c r="AR39" s="110"/>
      <c r="AS39" s="110"/>
      <c r="AT39" s="111"/>
      <c r="AU39" s="102"/>
      <c r="AV39" s="102"/>
      <c r="AW39" s="102"/>
      <c r="AX39" s="103"/>
    </row>
    <row r="40" spans="1:51" ht="27"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14</v>
      </c>
      <c r="AC40" s="107"/>
      <c r="AD40" s="107"/>
      <c r="AE40" s="108">
        <v>51.4</v>
      </c>
      <c r="AF40" s="102"/>
      <c r="AG40" s="102"/>
      <c r="AH40" s="102"/>
      <c r="AI40" s="108">
        <v>54.2</v>
      </c>
      <c r="AJ40" s="102"/>
      <c r="AK40" s="102"/>
      <c r="AL40" s="102"/>
      <c r="AM40" s="108">
        <v>61.9</v>
      </c>
      <c r="AN40" s="102"/>
      <c r="AO40" s="102"/>
      <c r="AP40" s="102"/>
      <c r="AQ40" s="109" t="s">
        <v>715</v>
      </c>
      <c r="AR40" s="110"/>
      <c r="AS40" s="110"/>
      <c r="AT40" s="111"/>
      <c r="AU40" s="102">
        <v>64.3</v>
      </c>
      <c r="AV40" s="102"/>
      <c r="AW40" s="102"/>
      <c r="AX40" s="103"/>
    </row>
    <row r="41" spans="1:51" ht="27"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114.4</v>
      </c>
      <c r="AF41" s="102"/>
      <c r="AG41" s="102"/>
      <c r="AH41" s="102"/>
      <c r="AI41" s="108">
        <v>123.1</v>
      </c>
      <c r="AJ41" s="102"/>
      <c r="AK41" s="102"/>
      <c r="AL41" s="102"/>
      <c r="AM41" s="108">
        <v>108.7</v>
      </c>
      <c r="AN41" s="102"/>
      <c r="AO41" s="102"/>
      <c r="AP41" s="102"/>
      <c r="AQ41" s="109" t="s">
        <v>699</v>
      </c>
      <c r="AR41" s="110"/>
      <c r="AS41" s="110"/>
      <c r="AT41" s="111"/>
      <c r="AU41" s="102"/>
      <c r="AV41" s="102"/>
      <c r="AW41" s="102"/>
      <c r="AX41" s="103"/>
    </row>
    <row r="42" spans="1:51" ht="23.25" customHeight="1" x14ac:dyDescent="0.15">
      <c r="A42" s="202" t="s">
        <v>344</v>
      </c>
      <c r="B42" s="165"/>
      <c r="C42" s="165"/>
      <c r="D42" s="165"/>
      <c r="E42" s="165"/>
      <c r="F42" s="166"/>
      <c r="G42" s="204" t="s">
        <v>718</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668</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720</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721</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739</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57.6" customHeight="1" thickBo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740</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7.15" hidden="1" customHeight="1" x14ac:dyDescent="0.15">
      <c r="A218" s="423"/>
      <c r="B218" s="424"/>
      <c r="C218" s="506" t="s">
        <v>684</v>
      </c>
      <c r="D218" s="507"/>
      <c r="E218" s="164" t="s">
        <v>363</v>
      </c>
      <c r="F218" s="166"/>
      <c r="G218" s="487" t="s">
        <v>230</v>
      </c>
      <c r="H218" s="488"/>
      <c r="I218" s="488"/>
      <c r="J218" s="508" t="s">
        <v>699</v>
      </c>
      <c r="K218" s="509"/>
      <c r="L218" s="509"/>
      <c r="M218" s="509"/>
      <c r="N218" s="509"/>
      <c r="O218" s="509"/>
      <c r="P218" s="509"/>
      <c r="Q218" s="509"/>
      <c r="R218" s="509"/>
      <c r="S218" s="509"/>
      <c r="T218" s="510"/>
      <c r="U218" s="485" t="s">
        <v>722</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7.15" hidden="1"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722</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7.15" hidden="1"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722</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54"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696</v>
      </c>
      <c r="AE223" s="467"/>
      <c r="AF223" s="467"/>
      <c r="AG223" s="468" t="s">
        <v>725</v>
      </c>
      <c r="AH223" s="469"/>
      <c r="AI223" s="469"/>
      <c r="AJ223" s="469"/>
      <c r="AK223" s="469"/>
      <c r="AL223" s="469"/>
      <c r="AM223" s="469"/>
      <c r="AN223" s="469"/>
      <c r="AO223" s="469"/>
      <c r="AP223" s="469"/>
      <c r="AQ223" s="469"/>
      <c r="AR223" s="469"/>
      <c r="AS223" s="469"/>
      <c r="AT223" s="469"/>
      <c r="AU223" s="469"/>
      <c r="AV223" s="469"/>
      <c r="AW223" s="469"/>
      <c r="AX223" s="470"/>
    </row>
    <row r="224" spans="1:51" ht="54"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696</v>
      </c>
      <c r="AE224" s="380"/>
      <c r="AF224" s="380"/>
      <c r="AG224" s="374" t="s">
        <v>723</v>
      </c>
      <c r="AH224" s="375"/>
      <c r="AI224" s="375"/>
      <c r="AJ224" s="375"/>
      <c r="AK224" s="375"/>
      <c r="AL224" s="375"/>
      <c r="AM224" s="375"/>
      <c r="AN224" s="375"/>
      <c r="AO224" s="375"/>
      <c r="AP224" s="375"/>
      <c r="AQ224" s="375"/>
      <c r="AR224" s="375"/>
      <c r="AS224" s="375"/>
      <c r="AT224" s="375"/>
      <c r="AU224" s="375"/>
      <c r="AV224" s="375"/>
      <c r="AW224" s="375"/>
      <c r="AX224" s="376"/>
    </row>
    <row r="225" spans="1:50" ht="40.1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696</v>
      </c>
      <c r="AE225" s="417"/>
      <c r="AF225" s="417"/>
      <c r="AG225" s="402" t="s">
        <v>724</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726</v>
      </c>
      <c r="AE226" s="398"/>
      <c r="AF226" s="398"/>
      <c r="AG226" s="400" t="s">
        <v>731</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54"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696</v>
      </c>
      <c r="AE229" s="364"/>
      <c r="AF229" s="364"/>
      <c r="AG229" s="366" t="s">
        <v>727</v>
      </c>
      <c r="AH229" s="367"/>
      <c r="AI229" s="367"/>
      <c r="AJ229" s="367"/>
      <c r="AK229" s="367"/>
      <c r="AL229" s="367"/>
      <c r="AM229" s="367"/>
      <c r="AN229" s="367"/>
      <c r="AO229" s="367"/>
      <c r="AP229" s="367"/>
      <c r="AQ229" s="367"/>
      <c r="AR229" s="367"/>
      <c r="AS229" s="367"/>
      <c r="AT229" s="367"/>
      <c r="AU229" s="367"/>
      <c r="AV229" s="367"/>
      <c r="AW229" s="367"/>
      <c r="AX229" s="368"/>
    </row>
    <row r="230" spans="1:50" ht="40.1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726</v>
      </c>
      <c r="AE230" s="380"/>
      <c r="AF230" s="380"/>
      <c r="AG230" s="374" t="s">
        <v>728</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726</v>
      </c>
      <c r="AE231" s="380"/>
      <c r="AF231" s="380"/>
      <c r="AG231" s="374" t="s">
        <v>730</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696</v>
      </c>
      <c r="AE232" s="380"/>
      <c r="AF232" s="380"/>
      <c r="AG232" s="374" t="s">
        <v>729</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726</v>
      </c>
      <c r="AE233" s="417"/>
      <c r="AF233" s="417"/>
      <c r="AG233" s="418" t="s">
        <v>730</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726</v>
      </c>
      <c r="AE234" s="380"/>
      <c r="AF234" s="449"/>
      <c r="AG234" s="374" t="s">
        <v>730</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726</v>
      </c>
      <c r="AE235" s="410"/>
      <c r="AF235" s="411"/>
      <c r="AG235" s="412" t="s">
        <v>730</v>
      </c>
      <c r="AH235" s="413"/>
      <c r="AI235" s="413"/>
      <c r="AJ235" s="413"/>
      <c r="AK235" s="413"/>
      <c r="AL235" s="413"/>
      <c r="AM235" s="413"/>
      <c r="AN235" s="413"/>
      <c r="AO235" s="413"/>
      <c r="AP235" s="413"/>
      <c r="AQ235" s="413"/>
      <c r="AR235" s="413"/>
      <c r="AS235" s="413"/>
      <c r="AT235" s="413"/>
      <c r="AU235" s="413"/>
      <c r="AV235" s="413"/>
      <c r="AW235" s="413"/>
      <c r="AX235" s="414"/>
    </row>
    <row r="236" spans="1:50" ht="40.15"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726</v>
      </c>
      <c r="AE236" s="364"/>
      <c r="AF236" s="365"/>
      <c r="AG236" s="366" t="s">
        <v>730</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726</v>
      </c>
      <c r="AE237" s="373"/>
      <c r="AF237" s="373"/>
      <c r="AG237" s="374" t="s">
        <v>730</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726</v>
      </c>
      <c r="AE238" s="380"/>
      <c r="AF238" s="380"/>
      <c r="AG238" s="374" t="s">
        <v>730</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726</v>
      </c>
      <c r="AE239" s="380"/>
      <c r="AF239" s="380"/>
      <c r="AG239" s="404" t="s">
        <v>730</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726</v>
      </c>
      <c r="AE240" s="398"/>
      <c r="AF240" s="399"/>
      <c r="AG240" s="400" t="s">
        <v>730</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4" t="s">
        <v>0</v>
      </c>
      <c r="D241" s="905"/>
      <c r="E241" s="905"/>
      <c r="F241" s="905"/>
      <c r="G241" s="905"/>
      <c r="H241" s="905"/>
      <c r="I241" s="905"/>
      <c r="J241" s="905"/>
      <c r="K241" s="905"/>
      <c r="L241" s="905"/>
      <c r="M241" s="905"/>
      <c r="N241" s="905"/>
      <c r="O241" s="901" t="s">
        <v>690</v>
      </c>
      <c r="P241" s="902"/>
      <c r="Q241" s="902"/>
      <c r="R241" s="902"/>
      <c r="S241" s="902"/>
      <c r="T241" s="902"/>
      <c r="U241" s="902"/>
      <c r="V241" s="902"/>
      <c r="W241" s="902"/>
      <c r="X241" s="902"/>
      <c r="Y241" s="902"/>
      <c r="Z241" s="902"/>
      <c r="AA241" s="902"/>
      <c r="AB241" s="902"/>
      <c r="AC241" s="902"/>
      <c r="AD241" s="902"/>
      <c r="AE241" s="902"/>
      <c r="AF241" s="903"/>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8"/>
      <c r="D242" s="889"/>
      <c r="E242" s="383"/>
      <c r="F242" s="383"/>
      <c r="G242" s="383"/>
      <c r="H242" s="384"/>
      <c r="I242" s="384"/>
      <c r="J242" s="890"/>
      <c r="K242" s="890"/>
      <c r="L242" s="890"/>
      <c r="M242" s="384"/>
      <c r="N242" s="891"/>
      <c r="O242" s="892"/>
      <c r="P242" s="893"/>
      <c r="Q242" s="893"/>
      <c r="R242" s="893"/>
      <c r="S242" s="893"/>
      <c r="T242" s="893"/>
      <c r="U242" s="893"/>
      <c r="V242" s="893"/>
      <c r="W242" s="893"/>
      <c r="X242" s="893"/>
      <c r="Y242" s="893"/>
      <c r="Z242" s="893"/>
      <c r="AA242" s="893"/>
      <c r="AB242" s="893"/>
      <c r="AC242" s="893"/>
      <c r="AD242" s="893"/>
      <c r="AE242" s="893"/>
      <c r="AF242" s="894"/>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5"/>
      <c r="P243" s="896"/>
      <c r="Q243" s="896"/>
      <c r="R243" s="896"/>
      <c r="S243" s="896"/>
      <c r="T243" s="896"/>
      <c r="U243" s="896"/>
      <c r="V243" s="896"/>
      <c r="W243" s="896"/>
      <c r="X243" s="896"/>
      <c r="Y243" s="896"/>
      <c r="Z243" s="896"/>
      <c r="AA243" s="896"/>
      <c r="AB243" s="896"/>
      <c r="AC243" s="896"/>
      <c r="AD243" s="896"/>
      <c r="AE243" s="896"/>
      <c r="AF243" s="897"/>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6"/>
      <c r="N246" s="887"/>
      <c r="O246" s="898"/>
      <c r="P246" s="899"/>
      <c r="Q246" s="899"/>
      <c r="R246" s="899"/>
      <c r="S246" s="899"/>
      <c r="T246" s="899"/>
      <c r="U246" s="899"/>
      <c r="V246" s="899"/>
      <c r="W246" s="899"/>
      <c r="X246" s="899"/>
      <c r="Y246" s="899"/>
      <c r="Z246" s="899"/>
      <c r="AA246" s="899"/>
      <c r="AB246" s="899"/>
      <c r="AC246" s="899"/>
      <c r="AD246" s="899"/>
      <c r="AE246" s="899"/>
      <c r="AF246" s="900"/>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6"/>
      <c r="C247" s="313" t="s">
        <v>50</v>
      </c>
      <c r="D247" s="733"/>
      <c r="E247" s="733"/>
      <c r="F247" s="734"/>
      <c r="G247" s="919" t="s">
        <v>731</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
      <c r="A248" s="917"/>
      <c r="B248" s="918"/>
      <c r="C248" s="921" t="s">
        <v>54</v>
      </c>
      <c r="D248" s="922"/>
      <c r="E248" s="922"/>
      <c r="F248" s="923"/>
      <c r="G248" s="924" t="s">
        <v>731</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
      <c r="A250" s="909" t="s">
        <v>734</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
      <c r="A252" s="338"/>
      <c r="B252" s="339"/>
      <c r="C252" s="339"/>
      <c r="D252" s="339"/>
      <c r="E252" s="340"/>
      <c r="F252" s="915" t="s">
        <v>733</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
      <c r="A254" s="338"/>
      <c r="B254" s="339"/>
      <c r="C254" s="339"/>
      <c r="D254" s="339"/>
      <c r="E254" s="340"/>
      <c r="F254" s="341" t="s">
        <v>735</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738</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722</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722</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722</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722</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722</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722</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722</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722</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692</v>
      </c>
      <c r="H268" s="101"/>
      <c r="I268" s="101"/>
      <c r="J268" s="100" t="s">
        <v>628</v>
      </c>
      <c r="K268" s="100"/>
      <c r="L268" s="116">
        <v>1</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thickBo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324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722</v>
      </c>
      <c r="H310" s="300"/>
      <c r="I310" s="300"/>
      <c r="J310" s="300"/>
      <c r="K310" s="301"/>
      <c r="L310" s="302" t="s">
        <v>722</v>
      </c>
      <c r="M310" s="303"/>
      <c r="N310" s="303"/>
      <c r="O310" s="303"/>
      <c r="P310" s="303"/>
      <c r="Q310" s="303"/>
      <c r="R310" s="303"/>
      <c r="S310" s="303"/>
      <c r="T310" s="303"/>
      <c r="U310" s="303"/>
      <c r="V310" s="303"/>
      <c r="W310" s="303"/>
      <c r="X310" s="304"/>
      <c r="Y310" s="305" t="s">
        <v>722</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722</v>
      </c>
      <c r="D366" s="265"/>
      <c r="E366" s="265"/>
      <c r="F366" s="265"/>
      <c r="G366" s="265"/>
      <c r="H366" s="265"/>
      <c r="I366" s="265"/>
      <c r="J366" s="248" t="s">
        <v>722</v>
      </c>
      <c r="K366" s="249"/>
      <c r="L366" s="249"/>
      <c r="M366" s="249"/>
      <c r="N366" s="249"/>
      <c r="O366" s="249"/>
      <c r="P366" s="267" t="s">
        <v>722</v>
      </c>
      <c r="Q366" s="250"/>
      <c r="R366" s="250"/>
      <c r="S366" s="250"/>
      <c r="T366" s="250"/>
      <c r="U366" s="250"/>
      <c r="V366" s="250"/>
      <c r="W366" s="250"/>
      <c r="X366" s="250"/>
      <c r="Y366" s="251" t="s">
        <v>722</v>
      </c>
      <c r="Z366" s="252"/>
      <c r="AA366" s="252"/>
      <c r="AB366" s="253"/>
      <c r="AC366" s="237"/>
      <c r="AD366" s="238"/>
      <c r="AE366" s="238"/>
      <c r="AF366" s="238"/>
      <c r="AG366" s="238"/>
      <c r="AH366" s="268" t="s">
        <v>722</v>
      </c>
      <c r="AI366" s="269"/>
      <c r="AJ366" s="269"/>
      <c r="AK366" s="269"/>
      <c r="AL366" s="241" t="s">
        <v>722</v>
      </c>
      <c r="AM366" s="242"/>
      <c r="AN366" s="242"/>
      <c r="AO366" s="243"/>
      <c r="AP366" s="244" t="s">
        <v>722</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row r="661" spans="1:51" hidden="1" x14ac:dyDescent="0.15"/>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3" max="16383" man="1"/>
    <brk id="248"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L13" sqref="L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t="s">
        <v>696</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696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t="s">
        <v>696</v>
      </c>
      <c r="H36" s="13" t="str">
        <f t="shared" si="1"/>
        <v>東日本大震災復興特別会計</v>
      </c>
      <c r="I36" s="13" t="str">
        <f t="shared" si="5"/>
        <v>東日本大震災復興特別会計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東日本大震災復興特別会計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3"/>
      <c r="Z2" s="283"/>
      <c r="AA2" s="284"/>
      <c r="AB2" s="937" t="s">
        <v>11</v>
      </c>
      <c r="AC2" s="938"/>
      <c r="AD2" s="939"/>
      <c r="AE2" s="926" t="s">
        <v>372</v>
      </c>
      <c r="AF2" s="926"/>
      <c r="AG2" s="926"/>
      <c r="AH2" s="128"/>
      <c r="AI2" s="926" t="s">
        <v>468</v>
      </c>
      <c r="AJ2" s="926"/>
      <c r="AK2" s="926"/>
      <c r="AL2" s="128"/>
      <c r="AM2" s="926" t="s">
        <v>469</v>
      </c>
      <c r="AN2" s="926"/>
      <c r="AO2" s="926"/>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4"/>
      <c r="Z3" s="935"/>
      <c r="AA3" s="936"/>
      <c r="AB3" s="940"/>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4"/>
      <c r="I4" s="944"/>
      <c r="J4" s="944"/>
      <c r="K4" s="944"/>
      <c r="L4" s="944"/>
      <c r="M4" s="944"/>
      <c r="N4" s="944"/>
      <c r="O4" s="945"/>
      <c r="P4" s="146"/>
      <c r="Q4" s="654"/>
      <c r="R4" s="654"/>
      <c r="S4" s="654"/>
      <c r="T4" s="654"/>
      <c r="U4" s="654"/>
      <c r="V4" s="654"/>
      <c r="W4" s="654"/>
      <c r="X4" s="655"/>
      <c r="Y4" s="930" t="s">
        <v>12</v>
      </c>
      <c r="Z4" s="931"/>
      <c r="AA4" s="932"/>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9"/>
      <c r="H6" s="950"/>
      <c r="I6" s="950"/>
      <c r="J6" s="950"/>
      <c r="K6" s="950"/>
      <c r="L6" s="950"/>
      <c r="M6" s="950"/>
      <c r="N6" s="950"/>
      <c r="O6" s="951"/>
      <c r="P6" s="657"/>
      <c r="Q6" s="657"/>
      <c r="R6" s="657"/>
      <c r="S6" s="657"/>
      <c r="T6" s="657"/>
      <c r="U6" s="657"/>
      <c r="V6" s="657"/>
      <c r="W6" s="657"/>
      <c r="X6" s="658"/>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6" t="s">
        <v>344</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3"/>
      <c r="Z9" s="283"/>
      <c r="AA9" s="284"/>
      <c r="AB9" s="937" t="s">
        <v>11</v>
      </c>
      <c r="AC9" s="938"/>
      <c r="AD9" s="939"/>
      <c r="AE9" s="926" t="s">
        <v>372</v>
      </c>
      <c r="AF9" s="926"/>
      <c r="AG9" s="926"/>
      <c r="AH9" s="128"/>
      <c r="AI9" s="926" t="s">
        <v>468</v>
      </c>
      <c r="AJ9" s="926"/>
      <c r="AK9" s="926"/>
      <c r="AL9" s="128"/>
      <c r="AM9" s="926" t="s">
        <v>469</v>
      </c>
      <c r="AN9" s="926"/>
      <c r="AO9" s="926"/>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4"/>
      <c r="Z10" s="935"/>
      <c r="AA10" s="936"/>
      <c r="AB10" s="940"/>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4"/>
      <c r="I11" s="944"/>
      <c r="J11" s="944"/>
      <c r="K11" s="944"/>
      <c r="L11" s="944"/>
      <c r="M11" s="944"/>
      <c r="N11" s="944"/>
      <c r="O11" s="945"/>
      <c r="P11" s="146"/>
      <c r="Q11" s="654"/>
      <c r="R11" s="654"/>
      <c r="S11" s="654"/>
      <c r="T11" s="654"/>
      <c r="U11" s="654"/>
      <c r="V11" s="654"/>
      <c r="W11" s="654"/>
      <c r="X11" s="655"/>
      <c r="Y11" s="930" t="s">
        <v>12</v>
      </c>
      <c r="Z11" s="931"/>
      <c r="AA11" s="932"/>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657"/>
      <c r="Q13" s="657"/>
      <c r="R13" s="657"/>
      <c r="S13" s="657"/>
      <c r="T13" s="657"/>
      <c r="U13" s="657"/>
      <c r="V13" s="657"/>
      <c r="W13" s="657"/>
      <c r="X13" s="658"/>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6" t="s">
        <v>344</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3"/>
      <c r="Z16" s="283"/>
      <c r="AA16" s="284"/>
      <c r="AB16" s="937" t="s">
        <v>11</v>
      </c>
      <c r="AC16" s="938"/>
      <c r="AD16" s="939"/>
      <c r="AE16" s="926" t="s">
        <v>372</v>
      </c>
      <c r="AF16" s="926"/>
      <c r="AG16" s="926"/>
      <c r="AH16" s="128"/>
      <c r="AI16" s="926" t="s">
        <v>468</v>
      </c>
      <c r="AJ16" s="926"/>
      <c r="AK16" s="926"/>
      <c r="AL16" s="128"/>
      <c r="AM16" s="926" t="s">
        <v>469</v>
      </c>
      <c r="AN16" s="926"/>
      <c r="AO16" s="926"/>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4"/>
      <c r="Z17" s="935"/>
      <c r="AA17" s="936"/>
      <c r="AB17" s="940"/>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4"/>
      <c r="I18" s="944"/>
      <c r="J18" s="944"/>
      <c r="K18" s="944"/>
      <c r="L18" s="944"/>
      <c r="M18" s="944"/>
      <c r="N18" s="944"/>
      <c r="O18" s="945"/>
      <c r="P18" s="146"/>
      <c r="Q18" s="654"/>
      <c r="R18" s="654"/>
      <c r="S18" s="654"/>
      <c r="T18" s="654"/>
      <c r="U18" s="654"/>
      <c r="V18" s="654"/>
      <c r="W18" s="654"/>
      <c r="X18" s="655"/>
      <c r="Y18" s="930" t="s">
        <v>12</v>
      </c>
      <c r="Z18" s="931"/>
      <c r="AA18" s="932"/>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657"/>
      <c r="Q20" s="657"/>
      <c r="R20" s="657"/>
      <c r="S20" s="657"/>
      <c r="T20" s="657"/>
      <c r="U20" s="657"/>
      <c r="V20" s="657"/>
      <c r="W20" s="657"/>
      <c r="X20" s="658"/>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6" t="s">
        <v>344</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3"/>
      <c r="Z23" s="283"/>
      <c r="AA23" s="284"/>
      <c r="AB23" s="937" t="s">
        <v>11</v>
      </c>
      <c r="AC23" s="938"/>
      <c r="AD23" s="939"/>
      <c r="AE23" s="926" t="s">
        <v>372</v>
      </c>
      <c r="AF23" s="926"/>
      <c r="AG23" s="926"/>
      <c r="AH23" s="128"/>
      <c r="AI23" s="926" t="s">
        <v>468</v>
      </c>
      <c r="AJ23" s="926"/>
      <c r="AK23" s="926"/>
      <c r="AL23" s="128"/>
      <c r="AM23" s="926" t="s">
        <v>469</v>
      </c>
      <c r="AN23" s="926"/>
      <c r="AO23" s="926"/>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4"/>
      <c r="Z24" s="935"/>
      <c r="AA24" s="936"/>
      <c r="AB24" s="940"/>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4"/>
      <c r="I25" s="944"/>
      <c r="J25" s="944"/>
      <c r="K25" s="944"/>
      <c r="L25" s="944"/>
      <c r="M25" s="944"/>
      <c r="N25" s="944"/>
      <c r="O25" s="945"/>
      <c r="P25" s="146"/>
      <c r="Q25" s="654"/>
      <c r="R25" s="654"/>
      <c r="S25" s="654"/>
      <c r="T25" s="654"/>
      <c r="U25" s="654"/>
      <c r="V25" s="654"/>
      <c r="W25" s="654"/>
      <c r="X25" s="655"/>
      <c r="Y25" s="930" t="s">
        <v>12</v>
      </c>
      <c r="Z25" s="931"/>
      <c r="AA25" s="932"/>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657"/>
      <c r="Q27" s="657"/>
      <c r="R27" s="657"/>
      <c r="S27" s="657"/>
      <c r="T27" s="657"/>
      <c r="U27" s="657"/>
      <c r="V27" s="657"/>
      <c r="W27" s="657"/>
      <c r="X27" s="658"/>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6" t="s">
        <v>344</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3"/>
      <c r="Z30" s="283"/>
      <c r="AA30" s="284"/>
      <c r="AB30" s="937" t="s">
        <v>11</v>
      </c>
      <c r="AC30" s="938"/>
      <c r="AD30" s="939"/>
      <c r="AE30" s="926" t="s">
        <v>372</v>
      </c>
      <c r="AF30" s="926"/>
      <c r="AG30" s="926"/>
      <c r="AH30" s="128"/>
      <c r="AI30" s="926" t="s">
        <v>468</v>
      </c>
      <c r="AJ30" s="926"/>
      <c r="AK30" s="926"/>
      <c r="AL30" s="128"/>
      <c r="AM30" s="926" t="s">
        <v>469</v>
      </c>
      <c r="AN30" s="926"/>
      <c r="AO30" s="926"/>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4"/>
      <c r="Z31" s="935"/>
      <c r="AA31" s="936"/>
      <c r="AB31" s="940"/>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4"/>
      <c r="I32" s="944"/>
      <c r="J32" s="944"/>
      <c r="K32" s="944"/>
      <c r="L32" s="944"/>
      <c r="M32" s="944"/>
      <c r="N32" s="944"/>
      <c r="O32" s="945"/>
      <c r="P32" s="146"/>
      <c r="Q32" s="654"/>
      <c r="R32" s="654"/>
      <c r="S32" s="654"/>
      <c r="T32" s="654"/>
      <c r="U32" s="654"/>
      <c r="V32" s="654"/>
      <c r="W32" s="654"/>
      <c r="X32" s="655"/>
      <c r="Y32" s="930" t="s">
        <v>12</v>
      </c>
      <c r="Z32" s="931"/>
      <c r="AA32" s="932"/>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657"/>
      <c r="Q34" s="657"/>
      <c r="R34" s="657"/>
      <c r="S34" s="657"/>
      <c r="T34" s="657"/>
      <c r="U34" s="657"/>
      <c r="V34" s="657"/>
      <c r="W34" s="657"/>
      <c r="X34" s="658"/>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6" t="s">
        <v>344</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3"/>
      <c r="Z37" s="283"/>
      <c r="AA37" s="284"/>
      <c r="AB37" s="937" t="s">
        <v>11</v>
      </c>
      <c r="AC37" s="938"/>
      <c r="AD37" s="939"/>
      <c r="AE37" s="926" t="s">
        <v>372</v>
      </c>
      <c r="AF37" s="926"/>
      <c r="AG37" s="926"/>
      <c r="AH37" s="128"/>
      <c r="AI37" s="926" t="s">
        <v>468</v>
      </c>
      <c r="AJ37" s="926"/>
      <c r="AK37" s="926"/>
      <c r="AL37" s="128"/>
      <c r="AM37" s="926" t="s">
        <v>469</v>
      </c>
      <c r="AN37" s="926"/>
      <c r="AO37" s="926"/>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4"/>
      <c r="Z38" s="935"/>
      <c r="AA38" s="936"/>
      <c r="AB38" s="940"/>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4"/>
      <c r="I39" s="944"/>
      <c r="J39" s="944"/>
      <c r="K39" s="944"/>
      <c r="L39" s="944"/>
      <c r="M39" s="944"/>
      <c r="N39" s="944"/>
      <c r="O39" s="945"/>
      <c r="P39" s="146"/>
      <c r="Q39" s="654"/>
      <c r="R39" s="654"/>
      <c r="S39" s="654"/>
      <c r="T39" s="654"/>
      <c r="U39" s="654"/>
      <c r="V39" s="654"/>
      <c r="W39" s="654"/>
      <c r="X39" s="655"/>
      <c r="Y39" s="930" t="s">
        <v>12</v>
      </c>
      <c r="Z39" s="931"/>
      <c r="AA39" s="932"/>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657"/>
      <c r="Q41" s="657"/>
      <c r="R41" s="657"/>
      <c r="S41" s="657"/>
      <c r="T41" s="657"/>
      <c r="U41" s="657"/>
      <c r="V41" s="657"/>
      <c r="W41" s="657"/>
      <c r="X41" s="658"/>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6" t="s">
        <v>344</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3"/>
      <c r="Z44" s="283"/>
      <c r="AA44" s="284"/>
      <c r="AB44" s="937" t="s">
        <v>11</v>
      </c>
      <c r="AC44" s="938"/>
      <c r="AD44" s="939"/>
      <c r="AE44" s="926" t="s">
        <v>372</v>
      </c>
      <c r="AF44" s="926"/>
      <c r="AG44" s="926"/>
      <c r="AH44" s="128"/>
      <c r="AI44" s="926" t="s">
        <v>468</v>
      </c>
      <c r="AJ44" s="926"/>
      <c r="AK44" s="926"/>
      <c r="AL44" s="128"/>
      <c r="AM44" s="926" t="s">
        <v>469</v>
      </c>
      <c r="AN44" s="926"/>
      <c r="AO44" s="926"/>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4"/>
      <c r="Z45" s="935"/>
      <c r="AA45" s="936"/>
      <c r="AB45" s="940"/>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4"/>
      <c r="I46" s="944"/>
      <c r="J46" s="944"/>
      <c r="K46" s="944"/>
      <c r="L46" s="944"/>
      <c r="M46" s="944"/>
      <c r="N46" s="944"/>
      <c r="O46" s="945"/>
      <c r="P46" s="146"/>
      <c r="Q46" s="654"/>
      <c r="R46" s="654"/>
      <c r="S46" s="654"/>
      <c r="T46" s="654"/>
      <c r="U46" s="654"/>
      <c r="V46" s="654"/>
      <c r="W46" s="654"/>
      <c r="X46" s="655"/>
      <c r="Y46" s="930" t="s">
        <v>12</v>
      </c>
      <c r="Z46" s="931"/>
      <c r="AA46" s="932"/>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657"/>
      <c r="Q48" s="657"/>
      <c r="R48" s="657"/>
      <c r="S48" s="657"/>
      <c r="T48" s="657"/>
      <c r="U48" s="657"/>
      <c r="V48" s="657"/>
      <c r="W48" s="657"/>
      <c r="X48" s="658"/>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6" t="s">
        <v>344</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3"/>
      <c r="Z51" s="283"/>
      <c r="AA51" s="284"/>
      <c r="AB51" s="128" t="s">
        <v>11</v>
      </c>
      <c r="AC51" s="938"/>
      <c r="AD51" s="939"/>
      <c r="AE51" s="926" t="s">
        <v>372</v>
      </c>
      <c r="AF51" s="926"/>
      <c r="AG51" s="926"/>
      <c r="AH51" s="128"/>
      <c r="AI51" s="926" t="s">
        <v>468</v>
      </c>
      <c r="AJ51" s="926"/>
      <c r="AK51" s="926"/>
      <c r="AL51" s="128"/>
      <c r="AM51" s="926" t="s">
        <v>469</v>
      </c>
      <c r="AN51" s="926"/>
      <c r="AO51" s="926"/>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4"/>
      <c r="Z52" s="935"/>
      <c r="AA52" s="936"/>
      <c r="AB52" s="940"/>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4"/>
      <c r="I53" s="944"/>
      <c r="J53" s="944"/>
      <c r="K53" s="944"/>
      <c r="L53" s="944"/>
      <c r="M53" s="944"/>
      <c r="N53" s="944"/>
      <c r="O53" s="945"/>
      <c r="P53" s="146"/>
      <c r="Q53" s="654"/>
      <c r="R53" s="654"/>
      <c r="S53" s="654"/>
      <c r="T53" s="654"/>
      <c r="U53" s="654"/>
      <c r="V53" s="654"/>
      <c r="W53" s="654"/>
      <c r="X53" s="655"/>
      <c r="Y53" s="930" t="s">
        <v>12</v>
      </c>
      <c r="Z53" s="931"/>
      <c r="AA53" s="932"/>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657"/>
      <c r="Q55" s="657"/>
      <c r="R55" s="657"/>
      <c r="S55" s="657"/>
      <c r="T55" s="657"/>
      <c r="U55" s="657"/>
      <c r="V55" s="657"/>
      <c r="W55" s="657"/>
      <c r="X55" s="658"/>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6" t="s">
        <v>344</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3"/>
      <c r="Z58" s="283"/>
      <c r="AA58" s="284"/>
      <c r="AB58" s="937" t="s">
        <v>11</v>
      </c>
      <c r="AC58" s="938"/>
      <c r="AD58" s="939"/>
      <c r="AE58" s="926" t="s">
        <v>372</v>
      </c>
      <c r="AF58" s="926"/>
      <c r="AG58" s="926"/>
      <c r="AH58" s="128"/>
      <c r="AI58" s="926" t="s">
        <v>468</v>
      </c>
      <c r="AJ58" s="926"/>
      <c r="AK58" s="926"/>
      <c r="AL58" s="128"/>
      <c r="AM58" s="926" t="s">
        <v>469</v>
      </c>
      <c r="AN58" s="926"/>
      <c r="AO58" s="926"/>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4"/>
      <c r="Z59" s="935"/>
      <c r="AA59" s="936"/>
      <c r="AB59" s="940"/>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4"/>
      <c r="I60" s="944"/>
      <c r="J60" s="944"/>
      <c r="K60" s="944"/>
      <c r="L60" s="944"/>
      <c r="M60" s="944"/>
      <c r="N60" s="944"/>
      <c r="O60" s="945"/>
      <c r="P60" s="146"/>
      <c r="Q60" s="654"/>
      <c r="R60" s="654"/>
      <c r="S60" s="654"/>
      <c r="T60" s="654"/>
      <c r="U60" s="654"/>
      <c r="V60" s="654"/>
      <c r="W60" s="654"/>
      <c r="X60" s="655"/>
      <c r="Y60" s="930" t="s">
        <v>12</v>
      </c>
      <c r="Z60" s="931"/>
      <c r="AA60" s="932"/>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657"/>
      <c r="Q62" s="657"/>
      <c r="R62" s="657"/>
      <c r="S62" s="657"/>
      <c r="T62" s="657"/>
      <c r="U62" s="657"/>
      <c r="V62" s="657"/>
      <c r="W62" s="657"/>
      <c r="X62" s="658"/>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6" t="s">
        <v>344</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3"/>
      <c r="Z65" s="283"/>
      <c r="AA65" s="284"/>
      <c r="AB65" s="937" t="s">
        <v>11</v>
      </c>
      <c r="AC65" s="938"/>
      <c r="AD65" s="939"/>
      <c r="AE65" s="926" t="s">
        <v>372</v>
      </c>
      <c r="AF65" s="926"/>
      <c r="AG65" s="926"/>
      <c r="AH65" s="128"/>
      <c r="AI65" s="926" t="s">
        <v>468</v>
      </c>
      <c r="AJ65" s="926"/>
      <c r="AK65" s="926"/>
      <c r="AL65" s="128"/>
      <c r="AM65" s="926" t="s">
        <v>469</v>
      </c>
      <c r="AN65" s="926"/>
      <c r="AO65" s="926"/>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4"/>
      <c r="Z66" s="935"/>
      <c r="AA66" s="936"/>
      <c r="AB66" s="940"/>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4"/>
      <c r="I67" s="944"/>
      <c r="J67" s="944"/>
      <c r="K67" s="944"/>
      <c r="L67" s="944"/>
      <c r="M67" s="944"/>
      <c r="N67" s="944"/>
      <c r="O67" s="945"/>
      <c r="P67" s="146"/>
      <c r="Q67" s="654"/>
      <c r="R67" s="654"/>
      <c r="S67" s="654"/>
      <c r="T67" s="654"/>
      <c r="U67" s="654"/>
      <c r="V67" s="654"/>
      <c r="W67" s="654"/>
      <c r="X67" s="655"/>
      <c r="Y67" s="930" t="s">
        <v>12</v>
      </c>
      <c r="Z67" s="931"/>
      <c r="AA67" s="932"/>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657"/>
      <c r="Q69" s="657"/>
      <c r="R69" s="657"/>
      <c r="S69" s="657"/>
      <c r="T69" s="657"/>
      <c r="U69" s="657"/>
      <c r="V69" s="657"/>
      <c r="W69" s="657"/>
      <c r="X69" s="658"/>
      <c r="Y69" s="190" t="s">
        <v>13</v>
      </c>
      <c r="Z69" s="927"/>
      <c r="AA69" s="928"/>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6" t="s">
        <v>344</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8"/>
      <c r="B3" s="969"/>
      <c r="C3" s="969"/>
      <c r="D3" s="969"/>
      <c r="E3" s="969"/>
      <c r="F3" s="97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8"/>
      <c r="B4" s="969"/>
      <c r="C4" s="969"/>
      <c r="D4" s="969"/>
      <c r="E4" s="969"/>
      <c r="F4" s="970"/>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8"/>
      <c r="B5" s="969"/>
      <c r="C5" s="969"/>
      <c r="D5" s="969"/>
      <c r="E5" s="969"/>
      <c r="F5" s="97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8"/>
      <c r="B6" s="969"/>
      <c r="C6" s="969"/>
      <c r="D6" s="969"/>
      <c r="E6" s="969"/>
      <c r="F6" s="97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8"/>
      <c r="B7" s="969"/>
      <c r="C7" s="969"/>
      <c r="D7" s="969"/>
      <c r="E7" s="969"/>
      <c r="F7" s="97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8"/>
      <c r="B8" s="969"/>
      <c r="C8" s="969"/>
      <c r="D8" s="969"/>
      <c r="E8" s="969"/>
      <c r="F8" s="97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8"/>
      <c r="B9" s="969"/>
      <c r="C9" s="969"/>
      <c r="D9" s="969"/>
      <c r="E9" s="969"/>
      <c r="F9" s="97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8"/>
      <c r="B10" s="969"/>
      <c r="C10" s="969"/>
      <c r="D10" s="969"/>
      <c r="E10" s="969"/>
      <c r="F10" s="97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8"/>
      <c r="B11" s="969"/>
      <c r="C11" s="969"/>
      <c r="D11" s="969"/>
      <c r="E11" s="969"/>
      <c r="F11" s="97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8"/>
      <c r="B12" s="969"/>
      <c r="C12" s="969"/>
      <c r="D12" s="969"/>
      <c r="E12" s="969"/>
      <c r="F12" s="97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8"/>
      <c r="B13" s="969"/>
      <c r="C13" s="969"/>
      <c r="D13" s="969"/>
      <c r="E13" s="969"/>
      <c r="F13" s="97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8"/>
      <c r="B14" s="969"/>
      <c r="C14" s="969"/>
      <c r="D14" s="969"/>
      <c r="E14" s="969"/>
      <c r="F14" s="970"/>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8"/>
      <c r="B15" s="969"/>
      <c r="C15" s="969"/>
      <c r="D15" s="969"/>
      <c r="E15" s="969"/>
      <c r="F15" s="970"/>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8"/>
      <c r="B16" s="969"/>
      <c r="C16" s="969"/>
      <c r="D16" s="969"/>
      <c r="E16" s="969"/>
      <c r="F16" s="97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8"/>
      <c r="B17" s="969"/>
      <c r="C17" s="969"/>
      <c r="D17" s="969"/>
      <c r="E17" s="969"/>
      <c r="F17" s="970"/>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8"/>
      <c r="B18" s="969"/>
      <c r="C18" s="969"/>
      <c r="D18" s="969"/>
      <c r="E18" s="969"/>
      <c r="F18" s="97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8"/>
      <c r="B19" s="969"/>
      <c r="C19" s="969"/>
      <c r="D19" s="969"/>
      <c r="E19" s="969"/>
      <c r="F19" s="97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8"/>
      <c r="B20" s="969"/>
      <c r="C20" s="969"/>
      <c r="D20" s="969"/>
      <c r="E20" s="969"/>
      <c r="F20" s="97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8"/>
      <c r="B21" s="969"/>
      <c r="C21" s="969"/>
      <c r="D21" s="969"/>
      <c r="E21" s="969"/>
      <c r="F21" s="97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8"/>
      <c r="B22" s="969"/>
      <c r="C22" s="969"/>
      <c r="D22" s="969"/>
      <c r="E22" s="969"/>
      <c r="F22" s="97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8"/>
      <c r="B23" s="969"/>
      <c r="C23" s="969"/>
      <c r="D23" s="969"/>
      <c r="E23" s="969"/>
      <c r="F23" s="97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8"/>
      <c r="B24" s="969"/>
      <c r="C24" s="969"/>
      <c r="D24" s="969"/>
      <c r="E24" s="969"/>
      <c r="F24" s="97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8"/>
      <c r="B25" s="969"/>
      <c r="C25" s="969"/>
      <c r="D25" s="969"/>
      <c r="E25" s="969"/>
      <c r="F25" s="97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8"/>
      <c r="B26" s="969"/>
      <c r="C26" s="969"/>
      <c r="D26" s="969"/>
      <c r="E26" s="969"/>
      <c r="F26" s="97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8"/>
      <c r="B27" s="969"/>
      <c r="C27" s="969"/>
      <c r="D27" s="969"/>
      <c r="E27" s="969"/>
      <c r="F27" s="970"/>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8"/>
      <c r="B28" s="969"/>
      <c r="C28" s="969"/>
      <c r="D28" s="969"/>
      <c r="E28" s="969"/>
      <c r="F28" s="970"/>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8"/>
      <c r="B29" s="969"/>
      <c r="C29" s="969"/>
      <c r="D29" s="969"/>
      <c r="E29" s="969"/>
      <c r="F29" s="97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8"/>
      <c r="B30" s="969"/>
      <c r="C30" s="969"/>
      <c r="D30" s="969"/>
      <c r="E30" s="969"/>
      <c r="F30" s="97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8"/>
      <c r="B31" s="969"/>
      <c r="C31" s="969"/>
      <c r="D31" s="969"/>
      <c r="E31" s="969"/>
      <c r="F31" s="97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8"/>
      <c r="B32" s="969"/>
      <c r="C32" s="969"/>
      <c r="D32" s="969"/>
      <c r="E32" s="969"/>
      <c r="F32" s="97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8"/>
      <c r="B33" s="969"/>
      <c r="C33" s="969"/>
      <c r="D33" s="969"/>
      <c r="E33" s="969"/>
      <c r="F33" s="97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8"/>
      <c r="B34" s="969"/>
      <c r="C34" s="969"/>
      <c r="D34" s="969"/>
      <c r="E34" s="969"/>
      <c r="F34" s="97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8"/>
      <c r="B35" s="969"/>
      <c r="C35" s="969"/>
      <c r="D35" s="969"/>
      <c r="E35" s="969"/>
      <c r="F35" s="97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8"/>
      <c r="B36" s="969"/>
      <c r="C36" s="969"/>
      <c r="D36" s="969"/>
      <c r="E36" s="969"/>
      <c r="F36" s="97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8"/>
      <c r="B37" s="969"/>
      <c r="C37" s="969"/>
      <c r="D37" s="969"/>
      <c r="E37" s="969"/>
      <c r="F37" s="97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8"/>
      <c r="B38" s="969"/>
      <c r="C38" s="969"/>
      <c r="D38" s="969"/>
      <c r="E38" s="969"/>
      <c r="F38" s="97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8"/>
      <c r="B39" s="969"/>
      <c r="C39" s="969"/>
      <c r="D39" s="969"/>
      <c r="E39" s="969"/>
      <c r="F39" s="97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8"/>
      <c r="B40" s="969"/>
      <c r="C40" s="969"/>
      <c r="D40" s="969"/>
      <c r="E40" s="969"/>
      <c r="F40" s="97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8"/>
      <c r="B41" s="969"/>
      <c r="C41" s="969"/>
      <c r="D41" s="969"/>
      <c r="E41" s="969"/>
      <c r="F41" s="970"/>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8"/>
      <c r="B42" s="969"/>
      <c r="C42" s="969"/>
      <c r="D42" s="969"/>
      <c r="E42" s="969"/>
      <c r="F42" s="97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8"/>
      <c r="B43" s="969"/>
      <c r="C43" s="969"/>
      <c r="D43" s="969"/>
      <c r="E43" s="969"/>
      <c r="F43" s="97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8"/>
      <c r="B44" s="969"/>
      <c r="C44" s="969"/>
      <c r="D44" s="969"/>
      <c r="E44" s="969"/>
      <c r="F44" s="97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8"/>
      <c r="B45" s="969"/>
      <c r="C45" s="969"/>
      <c r="D45" s="969"/>
      <c r="E45" s="969"/>
      <c r="F45" s="97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8"/>
      <c r="B46" s="969"/>
      <c r="C46" s="969"/>
      <c r="D46" s="969"/>
      <c r="E46" s="969"/>
      <c r="F46" s="97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8"/>
      <c r="B47" s="969"/>
      <c r="C47" s="969"/>
      <c r="D47" s="969"/>
      <c r="E47" s="969"/>
      <c r="F47" s="97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8"/>
      <c r="B48" s="969"/>
      <c r="C48" s="969"/>
      <c r="D48" s="969"/>
      <c r="E48" s="969"/>
      <c r="F48" s="97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8"/>
      <c r="B49" s="969"/>
      <c r="C49" s="969"/>
      <c r="D49" s="969"/>
      <c r="E49" s="969"/>
      <c r="F49" s="97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8"/>
      <c r="B50" s="969"/>
      <c r="C50" s="969"/>
      <c r="D50" s="969"/>
      <c r="E50" s="969"/>
      <c r="F50" s="97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8"/>
      <c r="B51" s="969"/>
      <c r="C51" s="969"/>
      <c r="D51" s="969"/>
      <c r="E51" s="969"/>
      <c r="F51" s="97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8"/>
      <c r="B52" s="969"/>
      <c r="C52" s="969"/>
      <c r="D52" s="969"/>
      <c r="E52" s="969"/>
      <c r="F52" s="97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65" t="s">
        <v>26</v>
      </c>
      <c r="B55" s="966"/>
      <c r="C55" s="966"/>
      <c r="D55" s="966"/>
      <c r="E55" s="966"/>
      <c r="F55" s="967"/>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8"/>
      <c r="B56" s="969"/>
      <c r="C56" s="969"/>
      <c r="D56" s="969"/>
      <c r="E56" s="969"/>
      <c r="F56" s="97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8"/>
      <c r="B57" s="969"/>
      <c r="C57" s="969"/>
      <c r="D57" s="969"/>
      <c r="E57" s="969"/>
      <c r="F57" s="97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8"/>
      <c r="B58" s="969"/>
      <c r="C58" s="969"/>
      <c r="D58" s="969"/>
      <c r="E58" s="969"/>
      <c r="F58" s="97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8"/>
      <c r="B59" s="969"/>
      <c r="C59" s="969"/>
      <c r="D59" s="969"/>
      <c r="E59" s="969"/>
      <c r="F59" s="97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8"/>
      <c r="B60" s="969"/>
      <c r="C60" s="969"/>
      <c r="D60" s="969"/>
      <c r="E60" s="969"/>
      <c r="F60" s="97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8"/>
      <c r="B61" s="969"/>
      <c r="C61" s="969"/>
      <c r="D61" s="969"/>
      <c r="E61" s="969"/>
      <c r="F61" s="97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8"/>
      <c r="B62" s="969"/>
      <c r="C62" s="969"/>
      <c r="D62" s="969"/>
      <c r="E62" s="969"/>
      <c r="F62" s="97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8"/>
      <c r="B63" s="969"/>
      <c r="C63" s="969"/>
      <c r="D63" s="969"/>
      <c r="E63" s="969"/>
      <c r="F63" s="97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8"/>
      <c r="B64" s="969"/>
      <c r="C64" s="969"/>
      <c r="D64" s="969"/>
      <c r="E64" s="969"/>
      <c r="F64" s="97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8"/>
      <c r="B65" s="969"/>
      <c r="C65" s="969"/>
      <c r="D65" s="969"/>
      <c r="E65" s="969"/>
      <c r="F65" s="97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8"/>
      <c r="B66" s="969"/>
      <c r="C66" s="969"/>
      <c r="D66" s="969"/>
      <c r="E66" s="969"/>
      <c r="F66" s="97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8"/>
      <c r="B67" s="969"/>
      <c r="C67" s="969"/>
      <c r="D67" s="969"/>
      <c r="E67" s="969"/>
      <c r="F67" s="97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8"/>
      <c r="B68" s="969"/>
      <c r="C68" s="969"/>
      <c r="D68" s="969"/>
      <c r="E68" s="969"/>
      <c r="F68" s="970"/>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8"/>
      <c r="B69" s="969"/>
      <c r="C69" s="969"/>
      <c r="D69" s="969"/>
      <c r="E69" s="969"/>
      <c r="F69" s="97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8"/>
      <c r="B70" s="969"/>
      <c r="C70" s="969"/>
      <c r="D70" s="969"/>
      <c r="E70" s="969"/>
      <c r="F70" s="97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8"/>
      <c r="B71" s="969"/>
      <c r="C71" s="969"/>
      <c r="D71" s="969"/>
      <c r="E71" s="969"/>
      <c r="F71" s="97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8"/>
      <c r="B72" s="969"/>
      <c r="C72" s="969"/>
      <c r="D72" s="969"/>
      <c r="E72" s="969"/>
      <c r="F72" s="97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8"/>
      <c r="B73" s="969"/>
      <c r="C73" s="969"/>
      <c r="D73" s="969"/>
      <c r="E73" s="969"/>
      <c r="F73" s="97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8"/>
      <c r="B74" s="969"/>
      <c r="C74" s="969"/>
      <c r="D74" s="969"/>
      <c r="E74" s="969"/>
      <c r="F74" s="97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8"/>
      <c r="B75" s="969"/>
      <c r="C75" s="969"/>
      <c r="D75" s="969"/>
      <c r="E75" s="969"/>
      <c r="F75" s="97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8"/>
      <c r="B76" s="969"/>
      <c r="C76" s="969"/>
      <c r="D76" s="969"/>
      <c r="E76" s="969"/>
      <c r="F76" s="97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8"/>
      <c r="B77" s="969"/>
      <c r="C77" s="969"/>
      <c r="D77" s="969"/>
      <c r="E77" s="969"/>
      <c r="F77" s="97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8"/>
      <c r="B78" s="969"/>
      <c r="C78" s="969"/>
      <c r="D78" s="969"/>
      <c r="E78" s="969"/>
      <c r="F78" s="97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8"/>
      <c r="B79" s="969"/>
      <c r="C79" s="969"/>
      <c r="D79" s="969"/>
      <c r="E79" s="969"/>
      <c r="F79" s="97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8"/>
      <c r="B80" s="969"/>
      <c r="C80" s="969"/>
      <c r="D80" s="969"/>
      <c r="E80" s="969"/>
      <c r="F80" s="97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8"/>
      <c r="B81" s="969"/>
      <c r="C81" s="969"/>
      <c r="D81" s="969"/>
      <c r="E81" s="969"/>
      <c r="F81" s="970"/>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8"/>
      <c r="B82" s="969"/>
      <c r="C82" s="969"/>
      <c r="D82" s="969"/>
      <c r="E82" s="969"/>
      <c r="F82" s="97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8"/>
      <c r="B83" s="969"/>
      <c r="C83" s="969"/>
      <c r="D83" s="969"/>
      <c r="E83" s="969"/>
      <c r="F83" s="97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8"/>
      <c r="B84" s="969"/>
      <c r="C84" s="969"/>
      <c r="D84" s="969"/>
      <c r="E84" s="969"/>
      <c r="F84" s="97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8"/>
      <c r="B85" s="969"/>
      <c r="C85" s="969"/>
      <c r="D85" s="969"/>
      <c r="E85" s="969"/>
      <c r="F85" s="97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8"/>
      <c r="B86" s="969"/>
      <c r="C86" s="969"/>
      <c r="D86" s="969"/>
      <c r="E86" s="969"/>
      <c r="F86" s="97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8"/>
      <c r="B87" s="969"/>
      <c r="C87" s="969"/>
      <c r="D87" s="969"/>
      <c r="E87" s="969"/>
      <c r="F87" s="97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8"/>
      <c r="B88" s="969"/>
      <c r="C88" s="969"/>
      <c r="D88" s="969"/>
      <c r="E88" s="969"/>
      <c r="F88" s="97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8"/>
      <c r="B89" s="969"/>
      <c r="C89" s="969"/>
      <c r="D89" s="969"/>
      <c r="E89" s="969"/>
      <c r="F89" s="97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8"/>
      <c r="B90" s="969"/>
      <c r="C90" s="969"/>
      <c r="D90" s="969"/>
      <c r="E90" s="969"/>
      <c r="F90" s="97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8"/>
      <c r="B91" s="969"/>
      <c r="C91" s="969"/>
      <c r="D91" s="969"/>
      <c r="E91" s="969"/>
      <c r="F91" s="97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8"/>
      <c r="B92" s="969"/>
      <c r="C92" s="969"/>
      <c r="D92" s="969"/>
      <c r="E92" s="969"/>
      <c r="F92" s="97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8"/>
      <c r="B93" s="969"/>
      <c r="C93" s="969"/>
      <c r="D93" s="969"/>
      <c r="E93" s="969"/>
      <c r="F93" s="97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8"/>
      <c r="B94" s="969"/>
      <c r="C94" s="969"/>
      <c r="D94" s="969"/>
      <c r="E94" s="969"/>
      <c r="F94" s="970"/>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8"/>
      <c r="B95" s="969"/>
      <c r="C95" s="969"/>
      <c r="D95" s="969"/>
      <c r="E95" s="969"/>
      <c r="F95" s="97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8"/>
      <c r="B96" s="969"/>
      <c r="C96" s="969"/>
      <c r="D96" s="969"/>
      <c r="E96" s="969"/>
      <c r="F96" s="97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8"/>
      <c r="B97" s="969"/>
      <c r="C97" s="969"/>
      <c r="D97" s="969"/>
      <c r="E97" s="969"/>
      <c r="F97" s="97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8"/>
      <c r="B98" s="969"/>
      <c r="C98" s="969"/>
      <c r="D98" s="969"/>
      <c r="E98" s="969"/>
      <c r="F98" s="97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8"/>
      <c r="B99" s="969"/>
      <c r="C99" s="969"/>
      <c r="D99" s="969"/>
      <c r="E99" s="969"/>
      <c r="F99" s="97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8"/>
      <c r="B100" s="969"/>
      <c r="C100" s="969"/>
      <c r="D100" s="969"/>
      <c r="E100" s="969"/>
      <c r="F100" s="97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8"/>
      <c r="B101" s="969"/>
      <c r="C101" s="969"/>
      <c r="D101" s="969"/>
      <c r="E101" s="969"/>
      <c r="F101" s="97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8"/>
      <c r="B102" s="969"/>
      <c r="C102" s="969"/>
      <c r="D102" s="969"/>
      <c r="E102" s="969"/>
      <c r="F102" s="97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8"/>
      <c r="B103" s="969"/>
      <c r="C103" s="969"/>
      <c r="D103" s="969"/>
      <c r="E103" s="969"/>
      <c r="F103" s="97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8"/>
      <c r="B104" s="969"/>
      <c r="C104" s="969"/>
      <c r="D104" s="969"/>
      <c r="E104" s="969"/>
      <c r="F104" s="97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8"/>
      <c r="B105" s="969"/>
      <c r="C105" s="969"/>
      <c r="D105" s="969"/>
      <c r="E105" s="969"/>
      <c r="F105" s="97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65" t="s">
        <v>26</v>
      </c>
      <c r="B108" s="966"/>
      <c r="C108" s="966"/>
      <c r="D108" s="966"/>
      <c r="E108" s="966"/>
      <c r="F108" s="967"/>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8"/>
      <c r="B109" s="969"/>
      <c r="C109" s="969"/>
      <c r="D109" s="969"/>
      <c r="E109" s="969"/>
      <c r="F109" s="97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8"/>
      <c r="B110" s="969"/>
      <c r="C110" s="969"/>
      <c r="D110" s="969"/>
      <c r="E110" s="969"/>
      <c r="F110" s="97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8"/>
      <c r="B111" s="969"/>
      <c r="C111" s="969"/>
      <c r="D111" s="969"/>
      <c r="E111" s="969"/>
      <c r="F111" s="97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8"/>
      <c r="B112" s="969"/>
      <c r="C112" s="969"/>
      <c r="D112" s="969"/>
      <c r="E112" s="969"/>
      <c r="F112" s="97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8"/>
      <c r="B113" s="969"/>
      <c r="C113" s="969"/>
      <c r="D113" s="969"/>
      <c r="E113" s="969"/>
      <c r="F113" s="97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8"/>
      <c r="B114" s="969"/>
      <c r="C114" s="969"/>
      <c r="D114" s="969"/>
      <c r="E114" s="969"/>
      <c r="F114" s="97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8"/>
      <c r="B115" s="969"/>
      <c r="C115" s="969"/>
      <c r="D115" s="969"/>
      <c r="E115" s="969"/>
      <c r="F115" s="97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8"/>
      <c r="B116" s="969"/>
      <c r="C116" s="969"/>
      <c r="D116" s="969"/>
      <c r="E116" s="969"/>
      <c r="F116" s="97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8"/>
      <c r="B117" s="969"/>
      <c r="C117" s="969"/>
      <c r="D117" s="969"/>
      <c r="E117" s="969"/>
      <c r="F117" s="97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8"/>
      <c r="B118" s="969"/>
      <c r="C118" s="969"/>
      <c r="D118" s="969"/>
      <c r="E118" s="969"/>
      <c r="F118" s="97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8"/>
      <c r="B119" s="969"/>
      <c r="C119" s="969"/>
      <c r="D119" s="969"/>
      <c r="E119" s="969"/>
      <c r="F119" s="97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8"/>
      <c r="B120" s="969"/>
      <c r="C120" s="969"/>
      <c r="D120" s="969"/>
      <c r="E120" s="969"/>
      <c r="F120" s="97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8"/>
      <c r="B121" s="969"/>
      <c r="C121" s="969"/>
      <c r="D121" s="969"/>
      <c r="E121" s="969"/>
      <c r="F121" s="970"/>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8"/>
      <c r="B122" s="969"/>
      <c r="C122" s="969"/>
      <c r="D122" s="969"/>
      <c r="E122" s="969"/>
      <c r="F122" s="97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8"/>
      <c r="B123" s="969"/>
      <c r="C123" s="969"/>
      <c r="D123" s="969"/>
      <c r="E123" s="969"/>
      <c r="F123" s="97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8"/>
      <c r="B124" s="969"/>
      <c r="C124" s="969"/>
      <c r="D124" s="969"/>
      <c r="E124" s="969"/>
      <c r="F124" s="97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8"/>
      <c r="B125" s="969"/>
      <c r="C125" s="969"/>
      <c r="D125" s="969"/>
      <c r="E125" s="969"/>
      <c r="F125" s="97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8"/>
      <c r="B126" s="969"/>
      <c r="C126" s="969"/>
      <c r="D126" s="969"/>
      <c r="E126" s="969"/>
      <c r="F126" s="97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8"/>
      <c r="B127" s="969"/>
      <c r="C127" s="969"/>
      <c r="D127" s="969"/>
      <c r="E127" s="969"/>
      <c r="F127" s="97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8"/>
      <c r="B128" s="969"/>
      <c r="C128" s="969"/>
      <c r="D128" s="969"/>
      <c r="E128" s="969"/>
      <c r="F128" s="97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8"/>
      <c r="B129" s="969"/>
      <c r="C129" s="969"/>
      <c r="D129" s="969"/>
      <c r="E129" s="969"/>
      <c r="F129" s="97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8"/>
      <c r="B130" s="969"/>
      <c r="C130" s="969"/>
      <c r="D130" s="969"/>
      <c r="E130" s="969"/>
      <c r="F130" s="97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8"/>
      <c r="B131" s="969"/>
      <c r="C131" s="969"/>
      <c r="D131" s="969"/>
      <c r="E131" s="969"/>
      <c r="F131" s="97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8"/>
      <c r="B132" s="969"/>
      <c r="C132" s="969"/>
      <c r="D132" s="969"/>
      <c r="E132" s="969"/>
      <c r="F132" s="97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8"/>
      <c r="B133" s="969"/>
      <c r="C133" s="969"/>
      <c r="D133" s="969"/>
      <c r="E133" s="969"/>
      <c r="F133" s="97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8"/>
      <c r="B134" s="969"/>
      <c r="C134" s="969"/>
      <c r="D134" s="969"/>
      <c r="E134" s="969"/>
      <c r="F134" s="970"/>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8"/>
      <c r="B135" s="969"/>
      <c r="C135" s="969"/>
      <c r="D135" s="969"/>
      <c r="E135" s="969"/>
      <c r="F135" s="97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8"/>
      <c r="B136" s="969"/>
      <c r="C136" s="969"/>
      <c r="D136" s="969"/>
      <c r="E136" s="969"/>
      <c r="F136" s="97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8"/>
      <c r="B137" s="969"/>
      <c r="C137" s="969"/>
      <c r="D137" s="969"/>
      <c r="E137" s="969"/>
      <c r="F137" s="97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8"/>
      <c r="B138" s="969"/>
      <c r="C138" s="969"/>
      <c r="D138" s="969"/>
      <c r="E138" s="969"/>
      <c r="F138" s="97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8"/>
      <c r="B139" s="969"/>
      <c r="C139" s="969"/>
      <c r="D139" s="969"/>
      <c r="E139" s="969"/>
      <c r="F139" s="97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8"/>
      <c r="B140" s="969"/>
      <c r="C140" s="969"/>
      <c r="D140" s="969"/>
      <c r="E140" s="969"/>
      <c r="F140" s="97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8"/>
      <c r="B141" s="969"/>
      <c r="C141" s="969"/>
      <c r="D141" s="969"/>
      <c r="E141" s="969"/>
      <c r="F141" s="97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8"/>
      <c r="B142" s="969"/>
      <c r="C142" s="969"/>
      <c r="D142" s="969"/>
      <c r="E142" s="969"/>
      <c r="F142" s="97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8"/>
      <c r="B143" s="969"/>
      <c r="C143" s="969"/>
      <c r="D143" s="969"/>
      <c r="E143" s="969"/>
      <c r="F143" s="97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8"/>
      <c r="B144" s="969"/>
      <c r="C144" s="969"/>
      <c r="D144" s="969"/>
      <c r="E144" s="969"/>
      <c r="F144" s="97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8"/>
      <c r="B145" s="969"/>
      <c r="C145" s="969"/>
      <c r="D145" s="969"/>
      <c r="E145" s="969"/>
      <c r="F145" s="97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8"/>
      <c r="B146" s="969"/>
      <c r="C146" s="969"/>
      <c r="D146" s="969"/>
      <c r="E146" s="969"/>
      <c r="F146" s="97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8"/>
      <c r="B147" s="969"/>
      <c r="C147" s="969"/>
      <c r="D147" s="969"/>
      <c r="E147" s="969"/>
      <c r="F147" s="970"/>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8"/>
      <c r="B148" s="969"/>
      <c r="C148" s="969"/>
      <c r="D148" s="969"/>
      <c r="E148" s="969"/>
      <c r="F148" s="97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8"/>
      <c r="B149" s="969"/>
      <c r="C149" s="969"/>
      <c r="D149" s="969"/>
      <c r="E149" s="969"/>
      <c r="F149" s="97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8"/>
      <c r="B150" s="969"/>
      <c r="C150" s="969"/>
      <c r="D150" s="969"/>
      <c r="E150" s="969"/>
      <c r="F150" s="97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8"/>
      <c r="B151" s="969"/>
      <c r="C151" s="969"/>
      <c r="D151" s="969"/>
      <c r="E151" s="969"/>
      <c r="F151" s="97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8"/>
      <c r="B152" s="969"/>
      <c r="C152" s="969"/>
      <c r="D152" s="969"/>
      <c r="E152" s="969"/>
      <c r="F152" s="97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8"/>
      <c r="B153" s="969"/>
      <c r="C153" s="969"/>
      <c r="D153" s="969"/>
      <c r="E153" s="969"/>
      <c r="F153" s="97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8"/>
      <c r="B154" s="969"/>
      <c r="C154" s="969"/>
      <c r="D154" s="969"/>
      <c r="E154" s="969"/>
      <c r="F154" s="97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8"/>
      <c r="B155" s="969"/>
      <c r="C155" s="969"/>
      <c r="D155" s="969"/>
      <c r="E155" s="969"/>
      <c r="F155" s="97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8"/>
      <c r="B156" s="969"/>
      <c r="C156" s="969"/>
      <c r="D156" s="969"/>
      <c r="E156" s="969"/>
      <c r="F156" s="97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8"/>
      <c r="B157" s="969"/>
      <c r="C157" s="969"/>
      <c r="D157" s="969"/>
      <c r="E157" s="969"/>
      <c r="F157" s="97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8"/>
      <c r="B158" s="969"/>
      <c r="C158" s="969"/>
      <c r="D158" s="969"/>
      <c r="E158" s="969"/>
      <c r="F158" s="97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65" t="s">
        <v>26</v>
      </c>
      <c r="B161" s="966"/>
      <c r="C161" s="966"/>
      <c r="D161" s="966"/>
      <c r="E161" s="966"/>
      <c r="F161" s="967"/>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8"/>
      <c r="B162" s="969"/>
      <c r="C162" s="969"/>
      <c r="D162" s="969"/>
      <c r="E162" s="969"/>
      <c r="F162" s="97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8"/>
      <c r="B163" s="969"/>
      <c r="C163" s="969"/>
      <c r="D163" s="969"/>
      <c r="E163" s="969"/>
      <c r="F163" s="97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8"/>
      <c r="B164" s="969"/>
      <c r="C164" s="969"/>
      <c r="D164" s="969"/>
      <c r="E164" s="969"/>
      <c r="F164" s="97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8"/>
      <c r="B165" s="969"/>
      <c r="C165" s="969"/>
      <c r="D165" s="969"/>
      <c r="E165" s="969"/>
      <c r="F165" s="97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8"/>
      <c r="B166" s="969"/>
      <c r="C166" s="969"/>
      <c r="D166" s="969"/>
      <c r="E166" s="969"/>
      <c r="F166" s="97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8"/>
      <c r="B167" s="969"/>
      <c r="C167" s="969"/>
      <c r="D167" s="969"/>
      <c r="E167" s="969"/>
      <c r="F167" s="97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8"/>
      <c r="B168" s="969"/>
      <c r="C168" s="969"/>
      <c r="D168" s="969"/>
      <c r="E168" s="969"/>
      <c r="F168" s="97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8"/>
      <c r="B169" s="969"/>
      <c r="C169" s="969"/>
      <c r="D169" s="969"/>
      <c r="E169" s="969"/>
      <c r="F169" s="97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8"/>
      <c r="B170" s="969"/>
      <c r="C170" s="969"/>
      <c r="D170" s="969"/>
      <c r="E170" s="969"/>
      <c r="F170" s="97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8"/>
      <c r="B171" s="969"/>
      <c r="C171" s="969"/>
      <c r="D171" s="969"/>
      <c r="E171" s="969"/>
      <c r="F171" s="97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8"/>
      <c r="B172" s="969"/>
      <c r="C172" s="969"/>
      <c r="D172" s="969"/>
      <c r="E172" s="969"/>
      <c r="F172" s="97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8"/>
      <c r="B173" s="969"/>
      <c r="C173" s="969"/>
      <c r="D173" s="969"/>
      <c r="E173" s="969"/>
      <c r="F173" s="97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8"/>
      <c r="B174" s="969"/>
      <c r="C174" s="969"/>
      <c r="D174" s="969"/>
      <c r="E174" s="969"/>
      <c r="F174" s="970"/>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8"/>
      <c r="B175" s="969"/>
      <c r="C175" s="969"/>
      <c r="D175" s="969"/>
      <c r="E175" s="969"/>
      <c r="F175" s="97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8"/>
      <c r="B176" s="969"/>
      <c r="C176" s="969"/>
      <c r="D176" s="969"/>
      <c r="E176" s="969"/>
      <c r="F176" s="97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8"/>
      <c r="B177" s="969"/>
      <c r="C177" s="969"/>
      <c r="D177" s="969"/>
      <c r="E177" s="969"/>
      <c r="F177" s="97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8"/>
      <c r="B178" s="969"/>
      <c r="C178" s="969"/>
      <c r="D178" s="969"/>
      <c r="E178" s="969"/>
      <c r="F178" s="97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8"/>
      <c r="B179" s="969"/>
      <c r="C179" s="969"/>
      <c r="D179" s="969"/>
      <c r="E179" s="969"/>
      <c r="F179" s="97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8"/>
      <c r="B180" s="969"/>
      <c r="C180" s="969"/>
      <c r="D180" s="969"/>
      <c r="E180" s="969"/>
      <c r="F180" s="97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8"/>
      <c r="B181" s="969"/>
      <c r="C181" s="969"/>
      <c r="D181" s="969"/>
      <c r="E181" s="969"/>
      <c r="F181" s="97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8"/>
      <c r="B182" s="969"/>
      <c r="C182" s="969"/>
      <c r="D182" s="969"/>
      <c r="E182" s="969"/>
      <c r="F182" s="97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8"/>
      <c r="B183" s="969"/>
      <c r="C183" s="969"/>
      <c r="D183" s="969"/>
      <c r="E183" s="969"/>
      <c r="F183" s="97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8"/>
      <c r="B184" s="969"/>
      <c r="C184" s="969"/>
      <c r="D184" s="969"/>
      <c r="E184" s="969"/>
      <c r="F184" s="97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8"/>
      <c r="B185" s="969"/>
      <c r="C185" s="969"/>
      <c r="D185" s="969"/>
      <c r="E185" s="969"/>
      <c r="F185" s="97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8"/>
      <c r="B186" s="969"/>
      <c r="C186" s="969"/>
      <c r="D186" s="969"/>
      <c r="E186" s="969"/>
      <c r="F186" s="97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8"/>
      <c r="B187" s="969"/>
      <c r="C187" s="969"/>
      <c r="D187" s="969"/>
      <c r="E187" s="969"/>
      <c r="F187" s="970"/>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8"/>
      <c r="B188" s="969"/>
      <c r="C188" s="969"/>
      <c r="D188" s="969"/>
      <c r="E188" s="969"/>
      <c r="F188" s="97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8"/>
      <c r="B189" s="969"/>
      <c r="C189" s="969"/>
      <c r="D189" s="969"/>
      <c r="E189" s="969"/>
      <c r="F189" s="97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8"/>
      <c r="B190" s="969"/>
      <c r="C190" s="969"/>
      <c r="D190" s="969"/>
      <c r="E190" s="969"/>
      <c r="F190" s="97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8"/>
      <c r="B191" s="969"/>
      <c r="C191" s="969"/>
      <c r="D191" s="969"/>
      <c r="E191" s="969"/>
      <c r="F191" s="97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8"/>
      <c r="B192" s="969"/>
      <c r="C192" s="969"/>
      <c r="D192" s="969"/>
      <c r="E192" s="969"/>
      <c r="F192" s="97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8"/>
      <c r="B193" s="969"/>
      <c r="C193" s="969"/>
      <c r="D193" s="969"/>
      <c r="E193" s="969"/>
      <c r="F193" s="97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8"/>
      <c r="B194" s="969"/>
      <c r="C194" s="969"/>
      <c r="D194" s="969"/>
      <c r="E194" s="969"/>
      <c r="F194" s="97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8"/>
      <c r="B195" s="969"/>
      <c r="C195" s="969"/>
      <c r="D195" s="969"/>
      <c r="E195" s="969"/>
      <c r="F195" s="97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8"/>
      <c r="B196" s="969"/>
      <c r="C196" s="969"/>
      <c r="D196" s="969"/>
      <c r="E196" s="969"/>
      <c r="F196" s="97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8"/>
      <c r="B197" s="969"/>
      <c r="C197" s="969"/>
      <c r="D197" s="969"/>
      <c r="E197" s="969"/>
      <c r="F197" s="97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8"/>
      <c r="B198" s="969"/>
      <c r="C198" s="969"/>
      <c r="D198" s="969"/>
      <c r="E198" s="969"/>
      <c r="F198" s="97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8"/>
      <c r="B199" s="969"/>
      <c r="C199" s="969"/>
      <c r="D199" s="969"/>
      <c r="E199" s="969"/>
      <c r="F199" s="97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8"/>
      <c r="B200" s="969"/>
      <c r="C200" s="969"/>
      <c r="D200" s="969"/>
      <c r="E200" s="969"/>
      <c r="F200" s="970"/>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8"/>
      <c r="B201" s="969"/>
      <c r="C201" s="969"/>
      <c r="D201" s="969"/>
      <c r="E201" s="969"/>
      <c r="F201" s="97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8"/>
      <c r="B202" s="969"/>
      <c r="C202" s="969"/>
      <c r="D202" s="969"/>
      <c r="E202" s="969"/>
      <c r="F202" s="97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8"/>
      <c r="B203" s="969"/>
      <c r="C203" s="969"/>
      <c r="D203" s="969"/>
      <c r="E203" s="969"/>
      <c r="F203" s="97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8"/>
      <c r="B204" s="969"/>
      <c r="C204" s="969"/>
      <c r="D204" s="969"/>
      <c r="E204" s="969"/>
      <c r="F204" s="97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8"/>
      <c r="B205" s="969"/>
      <c r="C205" s="969"/>
      <c r="D205" s="969"/>
      <c r="E205" s="969"/>
      <c r="F205" s="97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8"/>
      <c r="B206" s="969"/>
      <c r="C206" s="969"/>
      <c r="D206" s="969"/>
      <c r="E206" s="969"/>
      <c r="F206" s="97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8"/>
      <c r="B207" s="969"/>
      <c r="C207" s="969"/>
      <c r="D207" s="969"/>
      <c r="E207" s="969"/>
      <c r="F207" s="97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8"/>
      <c r="B208" s="969"/>
      <c r="C208" s="969"/>
      <c r="D208" s="969"/>
      <c r="E208" s="969"/>
      <c r="F208" s="97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8"/>
      <c r="B209" s="969"/>
      <c r="C209" s="969"/>
      <c r="D209" s="969"/>
      <c r="E209" s="969"/>
      <c r="F209" s="97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8"/>
      <c r="B210" s="969"/>
      <c r="C210" s="969"/>
      <c r="D210" s="969"/>
      <c r="E210" s="969"/>
      <c r="F210" s="97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8"/>
      <c r="B211" s="969"/>
      <c r="C211" s="969"/>
      <c r="D211" s="969"/>
      <c r="E211" s="969"/>
      <c r="F211" s="97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8"/>
      <c r="B215" s="969"/>
      <c r="C215" s="969"/>
      <c r="D215" s="969"/>
      <c r="E215" s="969"/>
      <c r="F215" s="97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8"/>
      <c r="B216" s="969"/>
      <c r="C216" s="969"/>
      <c r="D216" s="969"/>
      <c r="E216" s="969"/>
      <c r="F216" s="97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8"/>
      <c r="B217" s="969"/>
      <c r="C217" s="969"/>
      <c r="D217" s="969"/>
      <c r="E217" s="969"/>
      <c r="F217" s="97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8"/>
      <c r="B218" s="969"/>
      <c r="C218" s="969"/>
      <c r="D218" s="969"/>
      <c r="E218" s="969"/>
      <c r="F218" s="97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8"/>
      <c r="B219" s="969"/>
      <c r="C219" s="969"/>
      <c r="D219" s="969"/>
      <c r="E219" s="969"/>
      <c r="F219" s="97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8"/>
      <c r="B220" s="969"/>
      <c r="C220" s="969"/>
      <c r="D220" s="969"/>
      <c r="E220" s="969"/>
      <c r="F220" s="97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8"/>
      <c r="B221" s="969"/>
      <c r="C221" s="969"/>
      <c r="D221" s="969"/>
      <c r="E221" s="969"/>
      <c r="F221" s="97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8"/>
      <c r="B222" s="969"/>
      <c r="C222" s="969"/>
      <c r="D222" s="969"/>
      <c r="E222" s="969"/>
      <c r="F222" s="97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8"/>
      <c r="B223" s="969"/>
      <c r="C223" s="969"/>
      <c r="D223" s="969"/>
      <c r="E223" s="969"/>
      <c r="F223" s="97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8"/>
      <c r="B224" s="969"/>
      <c r="C224" s="969"/>
      <c r="D224" s="969"/>
      <c r="E224" s="969"/>
      <c r="F224" s="97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8"/>
      <c r="B225" s="969"/>
      <c r="C225" s="969"/>
      <c r="D225" s="969"/>
      <c r="E225" s="969"/>
      <c r="F225" s="97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8"/>
      <c r="B226" s="969"/>
      <c r="C226" s="969"/>
      <c r="D226" s="969"/>
      <c r="E226" s="969"/>
      <c r="F226" s="97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8"/>
      <c r="B227" s="969"/>
      <c r="C227" s="969"/>
      <c r="D227" s="969"/>
      <c r="E227" s="969"/>
      <c r="F227" s="970"/>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8"/>
      <c r="B228" s="969"/>
      <c r="C228" s="969"/>
      <c r="D228" s="969"/>
      <c r="E228" s="969"/>
      <c r="F228" s="97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8"/>
      <c r="B229" s="969"/>
      <c r="C229" s="969"/>
      <c r="D229" s="969"/>
      <c r="E229" s="969"/>
      <c r="F229" s="97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8"/>
      <c r="B230" s="969"/>
      <c r="C230" s="969"/>
      <c r="D230" s="969"/>
      <c r="E230" s="969"/>
      <c r="F230" s="97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8"/>
      <c r="B231" s="969"/>
      <c r="C231" s="969"/>
      <c r="D231" s="969"/>
      <c r="E231" s="969"/>
      <c r="F231" s="97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8"/>
      <c r="B232" s="969"/>
      <c r="C232" s="969"/>
      <c r="D232" s="969"/>
      <c r="E232" s="969"/>
      <c r="F232" s="97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8"/>
      <c r="B233" s="969"/>
      <c r="C233" s="969"/>
      <c r="D233" s="969"/>
      <c r="E233" s="969"/>
      <c r="F233" s="97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8"/>
      <c r="B234" s="969"/>
      <c r="C234" s="969"/>
      <c r="D234" s="969"/>
      <c r="E234" s="969"/>
      <c r="F234" s="97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8"/>
      <c r="B235" s="969"/>
      <c r="C235" s="969"/>
      <c r="D235" s="969"/>
      <c r="E235" s="969"/>
      <c r="F235" s="97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8"/>
      <c r="B236" s="969"/>
      <c r="C236" s="969"/>
      <c r="D236" s="969"/>
      <c r="E236" s="969"/>
      <c r="F236" s="97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8"/>
      <c r="B237" s="969"/>
      <c r="C237" s="969"/>
      <c r="D237" s="969"/>
      <c r="E237" s="969"/>
      <c r="F237" s="97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8"/>
      <c r="B238" s="969"/>
      <c r="C238" s="969"/>
      <c r="D238" s="969"/>
      <c r="E238" s="969"/>
      <c r="F238" s="97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8"/>
      <c r="B239" s="969"/>
      <c r="C239" s="969"/>
      <c r="D239" s="969"/>
      <c r="E239" s="969"/>
      <c r="F239" s="97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8"/>
      <c r="B240" s="969"/>
      <c r="C240" s="969"/>
      <c r="D240" s="969"/>
      <c r="E240" s="969"/>
      <c r="F240" s="970"/>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8"/>
      <c r="B241" s="969"/>
      <c r="C241" s="969"/>
      <c r="D241" s="969"/>
      <c r="E241" s="969"/>
      <c r="F241" s="97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8"/>
      <c r="B242" s="969"/>
      <c r="C242" s="969"/>
      <c r="D242" s="969"/>
      <c r="E242" s="969"/>
      <c r="F242" s="97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8"/>
      <c r="B243" s="969"/>
      <c r="C243" s="969"/>
      <c r="D243" s="969"/>
      <c r="E243" s="969"/>
      <c r="F243" s="97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8"/>
      <c r="B244" s="969"/>
      <c r="C244" s="969"/>
      <c r="D244" s="969"/>
      <c r="E244" s="969"/>
      <c r="F244" s="97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8"/>
      <c r="B245" s="969"/>
      <c r="C245" s="969"/>
      <c r="D245" s="969"/>
      <c r="E245" s="969"/>
      <c r="F245" s="97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8"/>
      <c r="B246" s="969"/>
      <c r="C246" s="969"/>
      <c r="D246" s="969"/>
      <c r="E246" s="969"/>
      <c r="F246" s="97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8"/>
      <c r="B247" s="969"/>
      <c r="C247" s="969"/>
      <c r="D247" s="969"/>
      <c r="E247" s="969"/>
      <c r="F247" s="97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8"/>
      <c r="B248" s="969"/>
      <c r="C248" s="969"/>
      <c r="D248" s="969"/>
      <c r="E248" s="969"/>
      <c r="F248" s="97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8"/>
      <c r="B249" s="969"/>
      <c r="C249" s="969"/>
      <c r="D249" s="969"/>
      <c r="E249" s="969"/>
      <c r="F249" s="97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8"/>
      <c r="B250" s="969"/>
      <c r="C250" s="969"/>
      <c r="D250" s="969"/>
      <c r="E250" s="969"/>
      <c r="F250" s="97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8"/>
      <c r="B251" s="969"/>
      <c r="C251" s="969"/>
      <c r="D251" s="969"/>
      <c r="E251" s="969"/>
      <c r="F251" s="97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8"/>
      <c r="B252" s="969"/>
      <c r="C252" s="969"/>
      <c r="D252" s="969"/>
      <c r="E252" s="969"/>
      <c r="F252" s="97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8"/>
      <c r="B253" s="969"/>
      <c r="C253" s="969"/>
      <c r="D253" s="969"/>
      <c r="E253" s="969"/>
      <c r="F253" s="970"/>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8"/>
      <c r="B254" s="969"/>
      <c r="C254" s="969"/>
      <c r="D254" s="969"/>
      <c r="E254" s="969"/>
      <c r="F254" s="97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8"/>
      <c r="B255" s="969"/>
      <c r="C255" s="969"/>
      <c r="D255" s="969"/>
      <c r="E255" s="969"/>
      <c r="F255" s="97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8"/>
      <c r="B256" s="969"/>
      <c r="C256" s="969"/>
      <c r="D256" s="969"/>
      <c r="E256" s="969"/>
      <c r="F256" s="97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8"/>
      <c r="B257" s="969"/>
      <c r="C257" s="969"/>
      <c r="D257" s="969"/>
      <c r="E257" s="969"/>
      <c r="F257" s="97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8"/>
      <c r="B258" s="969"/>
      <c r="C258" s="969"/>
      <c r="D258" s="969"/>
      <c r="E258" s="969"/>
      <c r="F258" s="97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8"/>
      <c r="B259" s="969"/>
      <c r="C259" s="969"/>
      <c r="D259" s="969"/>
      <c r="E259" s="969"/>
      <c r="F259" s="97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8"/>
      <c r="B260" s="969"/>
      <c r="C260" s="969"/>
      <c r="D260" s="969"/>
      <c r="E260" s="969"/>
      <c r="F260" s="97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8"/>
      <c r="B261" s="969"/>
      <c r="C261" s="969"/>
      <c r="D261" s="969"/>
      <c r="E261" s="969"/>
      <c r="F261" s="97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8"/>
      <c r="B262" s="969"/>
      <c r="C262" s="969"/>
      <c r="D262" s="969"/>
      <c r="E262" s="969"/>
      <c r="F262" s="97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8"/>
      <c r="B263" s="969"/>
      <c r="C263" s="969"/>
      <c r="D263" s="969"/>
      <c r="E263" s="969"/>
      <c r="F263" s="97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8"/>
      <c r="B264" s="969"/>
      <c r="C264" s="969"/>
      <c r="D264" s="969"/>
      <c r="E264" s="969"/>
      <c r="F264" s="97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0" t="s">
        <v>274</v>
      </c>
      <c r="K3" s="991"/>
      <c r="L3" s="991"/>
      <c r="M3" s="991"/>
      <c r="N3" s="991"/>
      <c r="O3" s="991"/>
      <c r="P3" s="134" t="s">
        <v>25</v>
      </c>
      <c r="Q3" s="134"/>
      <c r="R3" s="134"/>
      <c r="S3" s="134"/>
      <c r="T3" s="134"/>
      <c r="U3" s="134"/>
      <c r="V3" s="134"/>
      <c r="W3" s="134"/>
      <c r="X3" s="134"/>
      <c r="Y3" s="272" t="s">
        <v>319</v>
      </c>
      <c r="Z3" s="273"/>
      <c r="AA3" s="273"/>
      <c r="AB3" s="273"/>
      <c r="AC3" s="990" t="s">
        <v>310</v>
      </c>
      <c r="AD3" s="990"/>
      <c r="AE3" s="990"/>
      <c r="AF3" s="990"/>
      <c r="AG3" s="990"/>
      <c r="AH3" s="272" t="s">
        <v>236</v>
      </c>
      <c r="AI3" s="270"/>
      <c r="AJ3" s="270"/>
      <c r="AK3" s="270"/>
      <c r="AL3" s="270" t="s">
        <v>19</v>
      </c>
      <c r="AM3" s="270"/>
      <c r="AN3" s="270"/>
      <c r="AO3" s="274"/>
      <c r="AP3" s="989" t="s">
        <v>275</v>
      </c>
      <c r="AQ3" s="989"/>
      <c r="AR3" s="989"/>
      <c r="AS3" s="989"/>
      <c r="AT3" s="989"/>
      <c r="AU3" s="989"/>
      <c r="AV3" s="989"/>
      <c r="AW3" s="989"/>
      <c r="AX3" s="989"/>
      <c r="AY3">
        <f>$AY$2</f>
        <v>0</v>
      </c>
    </row>
    <row r="4" spans="1:51" ht="26.25" customHeight="1" x14ac:dyDescent="0.15">
      <c r="A4" s="992">
        <v>1</v>
      </c>
      <c r="B4" s="992">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8"/>
      <c r="AD4" s="988"/>
      <c r="AE4" s="988"/>
      <c r="AF4" s="988"/>
      <c r="AG4" s="98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2">
        <v>2</v>
      </c>
      <c r="B5" s="992">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2">
        <v>3</v>
      </c>
      <c r="B6" s="992">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2">
        <v>4</v>
      </c>
      <c r="B7" s="992">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2">
        <v>5</v>
      </c>
      <c r="B8" s="992">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2">
        <v>6</v>
      </c>
      <c r="B9" s="992">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2">
        <v>7</v>
      </c>
      <c r="B10" s="992">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2">
        <v>8</v>
      </c>
      <c r="B11" s="992">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2">
        <v>9</v>
      </c>
      <c r="B12" s="992">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2">
        <v>10</v>
      </c>
      <c r="B13" s="992">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2">
        <v>11</v>
      </c>
      <c r="B14" s="992">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2">
        <v>12</v>
      </c>
      <c r="B15" s="992">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2">
        <v>13</v>
      </c>
      <c r="B16" s="992">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2">
        <v>14</v>
      </c>
      <c r="B17" s="992">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2">
        <v>15</v>
      </c>
      <c r="B18" s="992">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2">
        <v>16</v>
      </c>
      <c r="B19" s="992">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2">
        <v>17</v>
      </c>
      <c r="B20" s="992">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2">
        <v>18</v>
      </c>
      <c r="B21" s="992">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2">
        <v>19</v>
      </c>
      <c r="B22" s="992">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2">
        <v>20</v>
      </c>
      <c r="B23" s="992">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2">
        <v>21</v>
      </c>
      <c r="B24" s="992">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2">
        <v>22</v>
      </c>
      <c r="B25" s="992">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2">
        <v>23</v>
      </c>
      <c r="B26" s="992">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2">
        <v>24</v>
      </c>
      <c r="B27" s="992">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2">
        <v>25</v>
      </c>
      <c r="B28" s="992">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2">
        <v>26</v>
      </c>
      <c r="B29" s="992">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2">
        <v>27</v>
      </c>
      <c r="B30" s="992">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2">
        <v>28</v>
      </c>
      <c r="B31" s="992">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2">
        <v>29</v>
      </c>
      <c r="B32" s="992">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2">
        <v>30</v>
      </c>
      <c r="B33" s="992">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0" t="s">
        <v>274</v>
      </c>
      <c r="K36" s="991"/>
      <c r="L36" s="991"/>
      <c r="M36" s="991"/>
      <c r="N36" s="991"/>
      <c r="O36" s="991"/>
      <c r="P36" s="134" t="s">
        <v>25</v>
      </c>
      <c r="Q36" s="134"/>
      <c r="R36" s="134"/>
      <c r="S36" s="134"/>
      <c r="T36" s="134"/>
      <c r="U36" s="134"/>
      <c r="V36" s="134"/>
      <c r="W36" s="134"/>
      <c r="X36" s="134"/>
      <c r="Y36" s="272" t="s">
        <v>319</v>
      </c>
      <c r="Z36" s="273"/>
      <c r="AA36" s="273"/>
      <c r="AB36" s="273"/>
      <c r="AC36" s="990" t="s">
        <v>310</v>
      </c>
      <c r="AD36" s="990"/>
      <c r="AE36" s="990"/>
      <c r="AF36" s="990"/>
      <c r="AG36" s="990"/>
      <c r="AH36" s="272" t="s">
        <v>236</v>
      </c>
      <c r="AI36" s="270"/>
      <c r="AJ36" s="270"/>
      <c r="AK36" s="270"/>
      <c r="AL36" s="270" t="s">
        <v>19</v>
      </c>
      <c r="AM36" s="270"/>
      <c r="AN36" s="270"/>
      <c r="AO36" s="274"/>
      <c r="AP36" s="989" t="s">
        <v>275</v>
      </c>
      <c r="AQ36" s="989"/>
      <c r="AR36" s="989"/>
      <c r="AS36" s="989"/>
      <c r="AT36" s="989"/>
      <c r="AU36" s="989"/>
      <c r="AV36" s="989"/>
      <c r="AW36" s="989"/>
      <c r="AX36" s="989"/>
      <c r="AY36">
        <f>$AY$34</f>
        <v>0</v>
      </c>
    </row>
    <row r="37" spans="1:51" ht="26.25" customHeight="1" x14ac:dyDescent="0.15">
      <c r="A37" s="992">
        <v>1</v>
      </c>
      <c r="B37" s="992">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8"/>
      <c r="AD37" s="988"/>
      <c r="AE37" s="988"/>
      <c r="AF37" s="988"/>
      <c r="AG37" s="98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2">
        <v>2</v>
      </c>
      <c r="B38" s="992">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2">
        <v>3</v>
      </c>
      <c r="B39" s="992">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2">
        <v>4</v>
      </c>
      <c r="B40" s="992">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2">
        <v>5</v>
      </c>
      <c r="B41" s="992">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2">
        <v>6</v>
      </c>
      <c r="B42" s="992">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2">
        <v>7</v>
      </c>
      <c r="B43" s="992">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2">
        <v>8</v>
      </c>
      <c r="B44" s="992">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2">
        <v>9</v>
      </c>
      <c r="B45" s="992">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2">
        <v>10</v>
      </c>
      <c r="B46" s="992">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2">
        <v>11</v>
      </c>
      <c r="B47" s="992">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2">
        <v>12</v>
      </c>
      <c r="B48" s="992">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2">
        <v>13</v>
      </c>
      <c r="B49" s="992">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2">
        <v>14</v>
      </c>
      <c r="B50" s="992">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2">
        <v>15</v>
      </c>
      <c r="B51" s="992">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2">
        <v>16</v>
      </c>
      <c r="B52" s="992">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2">
        <v>17</v>
      </c>
      <c r="B53" s="992">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2">
        <v>18</v>
      </c>
      <c r="B54" s="992">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2">
        <v>19</v>
      </c>
      <c r="B55" s="992">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2">
        <v>20</v>
      </c>
      <c r="B56" s="992">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2">
        <v>21</v>
      </c>
      <c r="B57" s="992">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2">
        <v>22</v>
      </c>
      <c r="B58" s="992">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2">
        <v>23</v>
      </c>
      <c r="B59" s="992">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2">
        <v>24</v>
      </c>
      <c r="B60" s="992">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2">
        <v>25</v>
      </c>
      <c r="B61" s="992">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2">
        <v>26</v>
      </c>
      <c r="B62" s="992">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2">
        <v>27</v>
      </c>
      <c r="B63" s="992">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2">
        <v>28</v>
      </c>
      <c r="B64" s="992">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2">
        <v>29</v>
      </c>
      <c r="B65" s="992">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2">
        <v>30</v>
      </c>
      <c r="B66" s="992">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0" t="s">
        <v>274</v>
      </c>
      <c r="K69" s="991"/>
      <c r="L69" s="991"/>
      <c r="M69" s="991"/>
      <c r="N69" s="991"/>
      <c r="O69" s="991"/>
      <c r="P69" s="134" t="s">
        <v>25</v>
      </c>
      <c r="Q69" s="134"/>
      <c r="R69" s="134"/>
      <c r="S69" s="134"/>
      <c r="T69" s="134"/>
      <c r="U69" s="134"/>
      <c r="V69" s="134"/>
      <c r="W69" s="134"/>
      <c r="X69" s="134"/>
      <c r="Y69" s="272" t="s">
        <v>319</v>
      </c>
      <c r="Z69" s="273"/>
      <c r="AA69" s="273"/>
      <c r="AB69" s="273"/>
      <c r="AC69" s="990" t="s">
        <v>310</v>
      </c>
      <c r="AD69" s="990"/>
      <c r="AE69" s="990"/>
      <c r="AF69" s="990"/>
      <c r="AG69" s="990"/>
      <c r="AH69" s="272" t="s">
        <v>236</v>
      </c>
      <c r="AI69" s="270"/>
      <c r="AJ69" s="270"/>
      <c r="AK69" s="270"/>
      <c r="AL69" s="270" t="s">
        <v>19</v>
      </c>
      <c r="AM69" s="270"/>
      <c r="AN69" s="270"/>
      <c r="AO69" s="274"/>
      <c r="AP69" s="989" t="s">
        <v>275</v>
      </c>
      <c r="AQ69" s="989"/>
      <c r="AR69" s="989"/>
      <c r="AS69" s="989"/>
      <c r="AT69" s="989"/>
      <c r="AU69" s="989"/>
      <c r="AV69" s="989"/>
      <c r="AW69" s="989"/>
      <c r="AX69" s="989"/>
      <c r="AY69" s="34">
        <f>$AY$67</f>
        <v>0</v>
      </c>
    </row>
    <row r="70" spans="1:51" ht="26.25" customHeight="1" x14ac:dyDescent="0.15">
      <c r="A70" s="992">
        <v>1</v>
      </c>
      <c r="B70" s="992">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2">
        <v>2</v>
      </c>
      <c r="B71" s="992">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2">
        <v>3</v>
      </c>
      <c r="B72" s="992">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2">
        <v>4</v>
      </c>
      <c r="B73" s="992">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2">
        <v>5</v>
      </c>
      <c r="B74" s="992">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2">
        <v>6</v>
      </c>
      <c r="B75" s="992">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2">
        <v>7</v>
      </c>
      <c r="B76" s="992">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2">
        <v>8</v>
      </c>
      <c r="B77" s="992">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2">
        <v>9</v>
      </c>
      <c r="B78" s="992">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2">
        <v>10</v>
      </c>
      <c r="B79" s="992">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2">
        <v>11</v>
      </c>
      <c r="B80" s="992">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2">
        <v>12</v>
      </c>
      <c r="B81" s="992">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2">
        <v>13</v>
      </c>
      <c r="B82" s="992">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2">
        <v>14</v>
      </c>
      <c r="B83" s="992">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2">
        <v>15</v>
      </c>
      <c r="B84" s="992">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2">
        <v>16</v>
      </c>
      <c r="B85" s="992">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2">
        <v>17</v>
      </c>
      <c r="B86" s="992">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2">
        <v>18</v>
      </c>
      <c r="B87" s="992">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2">
        <v>19</v>
      </c>
      <c r="B88" s="992">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2">
        <v>20</v>
      </c>
      <c r="B89" s="992">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2">
        <v>21</v>
      </c>
      <c r="B90" s="992">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2">
        <v>22</v>
      </c>
      <c r="B91" s="992">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2">
        <v>23</v>
      </c>
      <c r="B92" s="992">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2">
        <v>24</v>
      </c>
      <c r="B93" s="992">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2">
        <v>25</v>
      </c>
      <c r="B94" s="992">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2">
        <v>26</v>
      </c>
      <c r="B95" s="992">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2">
        <v>27</v>
      </c>
      <c r="B96" s="992">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2">
        <v>28</v>
      </c>
      <c r="B97" s="992">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2">
        <v>29</v>
      </c>
      <c r="B98" s="992">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2">
        <v>30</v>
      </c>
      <c r="B99" s="992">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0" t="s">
        <v>274</v>
      </c>
      <c r="K102" s="991"/>
      <c r="L102" s="991"/>
      <c r="M102" s="991"/>
      <c r="N102" s="991"/>
      <c r="O102" s="991"/>
      <c r="P102" s="134" t="s">
        <v>25</v>
      </c>
      <c r="Q102" s="134"/>
      <c r="R102" s="134"/>
      <c r="S102" s="134"/>
      <c r="T102" s="134"/>
      <c r="U102" s="134"/>
      <c r="V102" s="134"/>
      <c r="W102" s="134"/>
      <c r="X102" s="134"/>
      <c r="Y102" s="272" t="s">
        <v>319</v>
      </c>
      <c r="Z102" s="273"/>
      <c r="AA102" s="273"/>
      <c r="AB102" s="273"/>
      <c r="AC102" s="990" t="s">
        <v>310</v>
      </c>
      <c r="AD102" s="990"/>
      <c r="AE102" s="990"/>
      <c r="AF102" s="990"/>
      <c r="AG102" s="990"/>
      <c r="AH102" s="272" t="s">
        <v>236</v>
      </c>
      <c r="AI102" s="270"/>
      <c r="AJ102" s="270"/>
      <c r="AK102" s="270"/>
      <c r="AL102" s="270" t="s">
        <v>19</v>
      </c>
      <c r="AM102" s="270"/>
      <c r="AN102" s="270"/>
      <c r="AO102" s="274"/>
      <c r="AP102" s="989" t="s">
        <v>275</v>
      </c>
      <c r="AQ102" s="989"/>
      <c r="AR102" s="989"/>
      <c r="AS102" s="989"/>
      <c r="AT102" s="989"/>
      <c r="AU102" s="989"/>
      <c r="AV102" s="989"/>
      <c r="AW102" s="989"/>
      <c r="AX102" s="989"/>
      <c r="AY102" s="34">
        <f>$AY$100</f>
        <v>0</v>
      </c>
    </row>
    <row r="103" spans="1:51" ht="26.25" customHeight="1" x14ac:dyDescent="0.15">
      <c r="A103" s="992">
        <v>1</v>
      </c>
      <c r="B103" s="992">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2">
        <v>2</v>
      </c>
      <c r="B104" s="992">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2">
        <v>3</v>
      </c>
      <c r="B105" s="992">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2">
        <v>4</v>
      </c>
      <c r="B106" s="992">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2">
        <v>5</v>
      </c>
      <c r="B107" s="992">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2">
        <v>6</v>
      </c>
      <c r="B108" s="992">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2">
        <v>7</v>
      </c>
      <c r="B109" s="992">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2">
        <v>8</v>
      </c>
      <c r="B110" s="992">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2">
        <v>9</v>
      </c>
      <c r="B111" s="992">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2">
        <v>10</v>
      </c>
      <c r="B112" s="992">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2">
        <v>11</v>
      </c>
      <c r="B113" s="992">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2">
        <v>12</v>
      </c>
      <c r="B114" s="992">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2">
        <v>13</v>
      </c>
      <c r="B115" s="992">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2">
        <v>14</v>
      </c>
      <c r="B116" s="992">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2">
        <v>15</v>
      </c>
      <c r="B117" s="992">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2">
        <v>16</v>
      </c>
      <c r="B118" s="992">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2">
        <v>17</v>
      </c>
      <c r="B119" s="992">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2">
        <v>18</v>
      </c>
      <c r="B120" s="992">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2">
        <v>19</v>
      </c>
      <c r="B121" s="992">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2">
        <v>20</v>
      </c>
      <c r="B122" s="992">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2">
        <v>21</v>
      </c>
      <c r="B123" s="992">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2">
        <v>22</v>
      </c>
      <c r="B124" s="992">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2">
        <v>23</v>
      </c>
      <c r="B125" s="992">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2">
        <v>24</v>
      </c>
      <c r="B126" s="992">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2">
        <v>25</v>
      </c>
      <c r="B127" s="992">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2">
        <v>26</v>
      </c>
      <c r="B128" s="992">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2">
        <v>27</v>
      </c>
      <c r="B129" s="992">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2">
        <v>28</v>
      </c>
      <c r="B130" s="992">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2">
        <v>29</v>
      </c>
      <c r="B131" s="992">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2">
        <v>30</v>
      </c>
      <c r="B132" s="992">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0" t="s">
        <v>274</v>
      </c>
      <c r="K135" s="991"/>
      <c r="L135" s="991"/>
      <c r="M135" s="991"/>
      <c r="N135" s="991"/>
      <c r="O135" s="991"/>
      <c r="P135" s="134" t="s">
        <v>25</v>
      </c>
      <c r="Q135" s="134"/>
      <c r="R135" s="134"/>
      <c r="S135" s="134"/>
      <c r="T135" s="134"/>
      <c r="U135" s="134"/>
      <c r="V135" s="134"/>
      <c r="W135" s="134"/>
      <c r="X135" s="134"/>
      <c r="Y135" s="272" t="s">
        <v>319</v>
      </c>
      <c r="Z135" s="273"/>
      <c r="AA135" s="273"/>
      <c r="AB135" s="273"/>
      <c r="AC135" s="990" t="s">
        <v>310</v>
      </c>
      <c r="AD135" s="990"/>
      <c r="AE135" s="990"/>
      <c r="AF135" s="990"/>
      <c r="AG135" s="990"/>
      <c r="AH135" s="272" t="s">
        <v>236</v>
      </c>
      <c r="AI135" s="270"/>
      <c r="AJ135" s="270"/>
      <c r="AK135" s="270"/>
      <c r="AL135" s="270" t="s">
        <v>19</v>
      </c>
      <c r="AM135" s="270"/>
      <c r="AN135" s="270"/>
      <c r="AO135" s="274"/>
      <c r="AP135" s="989" t="s">
        <v>275</v>
      </c>
      <c r="AQ135" s="989"/>
      <c r="AR135" s="989"/>
      <c r="AS135" s="989"/>
      <c r="AT135" s="989"/>
      <c r="AU135" s="989"/>
      <c r="AV135" s="989"/>
      <c r="AW135" s="989"/>
      <c r="AX135" s="989"/>
      <c r="AY135" s="34">
        <f>$AY$133</f>
        <v>0</v>
      </c>
    </row>
    <row r="136" spans="1:51" ht="26.25" customHeight="1" x14ac:dyDescent="0.15">
      <c r="A136" s="992">
        <v>1</v>
      </c>
      <c r="B136" s="992">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2">
        <v>2</v>
      </c>
      <c r="B137" s="992">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2">
        <v>3</v>
      </c>
      <c r="B138" s="992">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2">
        <v>4</v>
      </c>
      <c r="B139" s="992">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2">
        <v>5</v>
      </c>
      <c r="B140" s="992">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2">
        <v>6</v>
      </c>
      <c r="B141" s="992">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2">
        <v>7</v>
      </c>
      <c r="B142" s="992">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2">
        <v>8</v>
      </c>
      <c r="B143" s="992">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2">
        <v>9</v>
      </c>
      <c r="B144" s="992">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2">
        <v>10</v>
      </c>
      <c r="B145" s="992">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2">
        <v>11</v>
      </c>
      <c r="B146" s="992">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2">
        <v>12</v>
      </c>
      <c r="B147" s="992">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2">
        <v>13</v>
      </c>
      <c r="B148" s="992">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2">
        <v>14</v>
      </c>
      <c r="B149" s="992">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2">
        <v>15</v>
      </c>
      <c r="B150" s="992">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2">
        <v>16</v>
      </c>
      <c r="B151" s="992">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2">
        <v>17</v>
      </c>
      <c r="B152" s="992">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2">
        <v>18</v>
      </c>
      <c r="B153" s="992">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2">
        <v>19</v>
      </c>
      <c r="B154" s="992">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2">
        <v>20</v>
      </c>
      <c r="B155" s="992">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2">
        <v>21</v>
      </c>
      <c r="B156" s="992">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2">
        <v>22</v>
      </c>
      <c r="B157" s="992">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2">
        <v>23</v>
      </c>
      <c r="B158" s="992">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2">
        <v>24</v>
      </c>
      <c r="B159" s="992">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2">
        <v>25</v>
      </c>
      <c r="B160" s="992">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2">
        <v>26</v>
      </c>
      <c r="B161" s="992">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2">
        <v>27</v>
      </c>
      <c r="B162" s="992">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2">
        <v>28</v>
      </c>
      <c r="B163" s="992">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2">
        <v>29</v>
      </c>
      <c r="B164" s="992">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2">
        <v>30</v>
      </c>
      <c r="B165" s="992">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0" t="s">
        <v>274</v>
      </c>
      <c r="K168" s="991"/>
      <c r="L168" s="991"/>
      <c r="M168" s="991"/>
      <c r="N168" s="991"/>
      <c r="O168" s="991"/>
      <c r="P168" s="134" t="s">
        <v>25</v>
      </c>
      <c r="Q168" s="134"/>
      <c r="R168" s="134"/>
      <c r="S168" s="134"/>
      <c r="T168" s="134"/>
      <c r="U168" s="134"/>
      <c r="V168" s="134"/>
      <c r="W168" s="134"/>
      <c r="X168" s="134"/>
      <c r="Y168" s="272" t="s">
        <v>319</v>
      </c>
      <c r="Z168" s="273"/>
      <c r="AA168" s="273"/>
      <c r="AB168" s="273"/>
      <c r="AC168" s="990" t="s">
        <v>310</v>
      </c>
      <c r="AD168" s="990"/>
      <c r="AE168" s="990"/>
      <c r="AF168" s="990"/>
      <c r="AG168" s="990"/>
      <c r="AH168" s="272" t="s">
        <v>236</v>
      </c>
      <c r="AI168" s="270"/>
      <c r="AJ168" s="270"/>
      <c r="AK168" s="270"/>
      <c r="AL168" s="270" t="s">
        <v>19</v>
      </c>
      <c r="AM168" s="270"/>
      <c r="AN168" s="270"/>
      <c r="AO168" s="274"/>
      <c r="AP168" s="989" t="s">
        <v>275</v>
      </c>
      <c r="AQ168" s="989"/>
      <c r="AR168" s="989"/>
      <c r="AS168" s="989"/>
      <c r="AT168" s="989"/>
      <c r="AU168" s="989"/>
      <c r="AV168" s="989"/>
      <c r="AW168" s="989"/>
      <c r="AX168" s="989"/>
      <c r="AY168" s="34">
        <f>$AY$166</f>
        <v>0</v>
      </c>
    </row>
    <row r="169" spans="1:51" ht="26.25" customHeight="1" x14ac:dyDescent="0.15">
      <c r="A169" s="992">
        <v>1</v>
      </c>
      <c r="B169" s="992">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2">
        <v>2</v>
      </c>
      <c r="B170" s="992">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2">
        <v>3</v>
      </c>
      <c r="B171" s="992">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2">
        <v>4</v>
      </c>
      <c r="B172" s="992">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2">
        <v>5</v>
      </c>
      <c r="B173" s="992">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2">
        <v>6</v>
      </c>
      <c r="B174" s="992">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2">
        <v>7</v>
      </c>
      <c r="B175" s="992">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2">
        <v>8</v>
      </c>
      <c r="B176" s="992">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2">
        <v>9</v>
      </c>
      <c r="B177" s="992">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2">
        <v>10</v>
      </c>
      <c r="B178" s="992">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2">
        <v>11</v>
      </c>
      <c r="B179" s="992">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2">
        <v>12</v>
      </c>
      <c r="B180" s="992">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2">
        <v>13</v>
      </c>
      <c r="B181" s="992">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2">
        <v>14</v>
      </c>
      <c r="B182" s="992">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2">
        <v>15</v>
      </c>
      <c r="B183" s="992">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2">
        <v>16</v>
      </c>
      <c r="B184" s="992">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2">
        <v>17</v>
      </c>
      <c r="B185" s="992">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2">
        <v>18</v>
      </c>
      <c r="B186" s="992">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2">
        <v>19</v>
      </c>
      <c r="B187" s="992">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2">
        <v>20</v>
      </c>
      <c r="B188" s="992">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2">
        <v>21</v>
      </c>
      <c r="B189" s="992">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2">
        <v>22</v>
      </c>
      <c r="B190" s="992">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2">
        <v>23</v>
      </c>
      <c r="B191" s="992">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2">
        <v>24</v>
      </c>
      <c r="B192" s="992">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2">
        <v>25</v>
      </c>
      <c r="B193" s="992">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2">
        <v>26</v>
      </c>
      <c r="B194" s="992">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2">
        <v>27</v>
      </c>
      <c r="B195" s="992">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2">
        <v>28</v>
      </c>
      <c r="B196" s="992">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2">
        <v>29</v>
      </c>
      <c r="B197" s="992">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2">
        <v>30</v>
      </c>
      <c r="B198" s="992">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0" t="s">
        <v>274</v>
      </c>
      <c r="K201" s="991"/>
      <c r="L201" s="991"/>
      <c r="M201" s="991"/>
      <c r="N201" s="991"/>
      <c r="O201" s="991"/>
      <c r="P201" s="134" t="s">
        <v>25</v>
      </c>
      <c r="Q201" s="134"/>
      <c r="R201" s="134"/>
      <c r="S201" s="134"/>
      <c r="T201" s="134"/>
      <c r="U201" s="134"/>
      <c r="V201" s="134"/>
      <c r="W201" s="134"/>
      <c r="X201" s="134"/>
      <c r="Y201" s="272" t="s">
        <v>319</v>
      </c>
      <c r="Z201" s="273"/>
      <c r="AA201" s="273"/>
      <c r="AB201" s="273"/>
      <c r="AC201" s="990" t="s">
        <v>310</v>
      </c>
      <c r="AD201" s="990"/>
      <c r="AE201" s="990"/>
      <c r="AF201" s="990"/>
      <c r="AG201" s="990"/>
      <c r="AH201" s="272" t="s">
        <v>236</v>
      </c>
      <c r="AI201" s="270"/>
      <c r="AJ201" s="270"/>
      <c r="AK201" s="270"/>
      <c r="AL201" s="270" t="s">
        <v>19</v>
      </c>
      <c r="AM201" s="270"/>
      <c r="AN201" s="270"/>
      <c r="AO201" s="274"/>
      <c r="AP201" s="989" t="s">
        <v>275</v>
      </c>
      <c r="AQ201" s="989"/>
      <c r="AR201" s="989"/>
      <c r="AS201" s="989"/>
      <c r="AT201" s="989"/>
      <c r="AU201" s="989"/>
      <c r="AV201" s="989"/>
      <c r="AW201" s="989"/>
      <c r="AX201" s="989"/>
      <c r="AY201" s="34">
        <f>$AY$199</f>
        <v>0</v>
      </c>
    </row>
    <row r="202" spans="1:51" ht="26.25" customHeight="1" x14ac:dyDescent="0.15">
      <c r="A202" s="992">
        <v>1</v>
      </c>
      <c r="B202" s="992">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2">
        <v>2</v>
      </c>
      <c r="B203" s="992">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2">
        <v>3</v>
      </c>
      <c r="B204" s="992">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2">
        <v>4</v>
      </c>
      <c r="B205" s="992">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2">
        <v>5</v>
      </c>
      <c r="B206" s="992">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2">
        <v>6</v>
      </c>
      <c r="B207" s="992">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2">
        <v>7</v>
      </c>
      <c r="B208" s="992">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2">
        <v>8</v>
      </c>
      <c r="B209" s="992">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2">
        <v>9</v>
      </c>
      <c r="B210" s="992">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2">
        <v>10</v>
      </c>
      <c r="B211" s="992">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2">
        <v>11</v>
      </c>
      <c r="B212" s="992">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2">
        <v>12</v>
      </c>
      <c r="B213" s="992">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2">
        <v>13</v>
      </c>
      <c r="B214" s="992">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2">
        <v>14</v>
      </c>
      <c r="B215" s="992">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2">
        <v>15</v>
      </c>
      <c r="B216" s="992">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2">
        <v>16</v>
      </c>
      <c r="B217" s="992">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2">
        <v>17</v>
      </c>
      <c r="B218" s="992">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2">
        <v>18</v>
      </c>
      <c r="B219" s="992">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2">
        <v>19</v>
      </c>
      <c r="B220" s="992">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2">
        <v>20</v>
      </c>
      <c r="B221" s="992">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2">
        <v>21</v>
      </c>
      <c r="B222" s="992">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2">
        <v>22</v>
      </c>
      <c r="B223" s="992">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2">
        <v>23</v>
      </c>
      <c r="B224" s="992">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2">
        <v>24</v>
      </c>
      <c r="B225" s="992">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2">
        <v>25</v>
      </c>
      <c r="B226" s="992">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2">
        <v>26</v>
      </c>
      <c r="B227" s="992">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2">
        <v>27</v>
      </c>
      <c r="B228" s="992">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2">
        <v>28</v>
      </c>
      <c r="B229" s="992">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2">
        <v>29</v>
      </c>
      <c r="B230" s="992">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2">
        <v>30</v>
      </c>
      <c r="B231" s="992">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0" t="s">
        <v>274</v>
      </c>
      <c r="K234" s="991"/>
      <c r="L234" s="991"/>
      <c r="M234" s="991"/>
      <c r="N234" s="991"/>
      <c r="O234" s="991"/>
      <c r="P234" s="134" t="s">
        <v>25</v>
      </c>
      <c r="Q234" s="134"/>
      <c r="R234" s="134"/>
      <c r="S234" s="134"/>
      <c r="T234" s="134"/>
      <c r="U234" s="134"/>
      <c r="V234" s="134"/>
      <c r="W234" s="134"/>
      <c r="X234" s="134"/>
      <c r="Y234" s="272" t="s">
        <v>319</v>
      </c>
      <c r="Z234" s="273"/>
      <c r="AA234" s="273"/>
      <c r="AB234" s="273"/>
      <c r="AC234" s="990" t="s">
        <v>310</v>
      </c>
      <c r="AD234" s="990"/>
      <c r="AE234" s="990"/>
      <c r="AF234" s="990"/>
      <c r="AG234" s="990"/>
      <c r="AH234" s="272" t="s">
        <v>236</v>
      </c>
      <c r="AI234" s="270"/>
      <c r="AJ234" s="270"/>
      <c r="AK234" s="270"/>
      <c r="AL234" s="270" t="s">
        <v>19</v>
      </c>
      <c r="AM234" s="270"/>
      <c r="AN234" s="270"/>
      <c r="AO234" s="274"/>
      <c r="AP234" s="989" t="s">
        <v>275</v>
      </c>
      <c r="AQ234" s="989"/>
      <c r="AR234" s="989"/>
      <c r="AS234" s="989"/>
      <c r="AT234" s="989"/>
      <c r="AU234" s="989"/>
      <c r="AV234" s="989"/>
      <c r="AW234" s="989"/>
      <c r="AX234" s="989"/>
      <c r="AY234" s="84">
        <f>$AY$232</f>
        <v>0</v>
      </c>
    </row>
    <row r="235" spans="1:51" ht="26.25" customHeight="1" x14ac:dyDescent="0.15">
      <c r="A235" s="992">
        <v>1</v>
      </c>
      <c r="B235" s="992">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2">
        <v>2</v>
      </c>
      <c r="B236" s="992">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2">
        <v>3</v>
      </c>
      <c r="B237" s="992">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2">
        <v>4</v>
      </c>
      <c r="B238" s="992">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2">
        <v>5</v>
      </c>
      <c r="B239" s="992">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2">
        <v>6</v>
      </c>
      <c r="B240" s="992">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2">
        <v>7</v>
      </c>
      <c r="B241" s="992">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2">
        <v>8</v>
      </c>
      <c r="B242" s="992">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2">
        <v>9</v>
      </c>
      <c r="B243" s="992">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2">
        <v>10</v>
      </c>
      <c r="B244" s="992">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2">
        <v>11</v>
      </c>
      <c r="B245" s="992">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2">
        <v>12</v>
      </c>
      <c r="B246" s="992">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2">
        <v>13</v>
      </c>
      <c r="B247" s="992">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2">
        <v>14</v>
      </c>
      <c r="B248" s="992">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2">
        <v>15</v>
      </c>
      <c r="B249" s="992">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2">
        <v>16</v>
      </c>
      <c r="B250" s="992">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2">
        <v>17</v>
      </c>
      <c r="B251" s="992">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2">
        <v>18</v>
      </c>
      <c r="B252" s="992">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2">
        <v>19</v>
      </c>
      <c r="B253" s="992">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2">
        <v>20</v>
      </c>
      <c r="B254" s="992">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2">
        <v>21</v>
      </c>
      <c r="B255" s="992">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2">
        <v>22</v>
      </c>
      <c r="B256" s="992">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2">
        <v>23</v>
      </c>
      <c r="B257" s="992">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2">
        <v>24</v>
      </c>
      <c r="B258" s="992">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2">
        <v>25</v>
      </c>
      <c r="B259" s="992">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2">
        <v>26</v>
      </c>
      <c r="B260" s="992">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2">
        <v>27</v>
      </c>
      <c r="B261" s="992">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2">
        <v>28</v>
      </c>
      <c r="B262" s="992">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2">
        <v>29</v>
      </c>
      <c r="B263" s="992">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2">
        <v>30</v>
      </c>
      <c r="B264" s="992">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0" t="s">
        <v>274</v>
      </c>
      <c r="K267" s="991"/>
      <c r="L267" s="991"/>
      <c r="M267" s="991"/>
      <c r="N267" s="991"/>
      <c r="O267" s="991"/>
      <c r="P267" s="134" t="s">
        <v>25</v>
      </c>
      <c r="Q267" s="134"/>
      <c r="R267" s="134"/>
      <c r="S267" s="134"/>
      <c r="T267" s="134"/>
      <c r="U267" s="134"/>
      <c r="V267" s="134"/>
      <c r="W267" s="134"/>
      <c r="X267" s="134"/>
      <c r="Y267" s="272" t="s">
        <v>319</v>
      </c>
      <c r="Z267" s="273"/>
      <c r="AA267" s="273"/>
      <c r="AB267" s="273"/>
      <c r="AC267" s="990" t="s">
        <v>310</v>
      </c>
      <c r="AD267" s="990"/>
      <c r="AE267" s="990"/>
      <c r="AF267" s="990"/>
      <c r="AG267" s="990"/>
      <c r="AH267" s="272" t="s">
        <v>236</v>
      </c>
      <c r="AI267" s="270"/>
      <c r="AJ267" s="270"/>
      <c r="AK267" s="270"/>
      <c r="AL267" s="270" t="s">
        <v>19</v>
      </c>
      <c r="AM267" s="270"/>
      <c r="AN267" s="270"/>
      <c r="AO267" s="274"/>
      <c r="AP267" s="989" t="s">
        <v>275</v>
      </c>
      <c r="AQ267" s="989"/>
      <c r="AR267" s="989"/>
      <c r="AS267" s="989"/>
      <c r="AT267" s="989"/>
      <c r="AU267" s="989"/>
      <c r="AV267" s="989"/>
      <c r="AW267" s="989"/>
      <c r="AX267" s="989"/>
      <c r="AY267" s="34">
        <f>$AY$265</f>
        <v>0</v>
      </c>
    </row>
    <row r="268" spans="1:51" ht="26.25" customHeight="1" x14ac:dyDescent="0.15">
      <c r="A268" s="992">
        <v>1</v>
      </c>
      <c r="B268" s="992">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2">
        <v>2</v>
      </c>
      <c r="B269" s="992">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2">
        <v>3</v>
      </c>
      <c r="B270" s="992">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2">
        <v>4</v>
      </c>
      <c r="B271" s="992">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2">
        <v>5</v>
      </c>
      <c r="B272" s="992">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2">
        <v>6</v>
      </c>
      <c r="B273" s="992">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2">
        <v>7</v>
      </c>
      <c r="B274" s="992">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2">
        <v>8</v>
      </c>
      <c r="B275" s="992">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2">
        <v>9</v>
      </c>
      <c r="B276" s="992">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2">
        <v>10</v>
      </c>
      <c r="B277" s="992">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2">
        <v>11</v>
      </c>
      <c r="B278" s="992">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2">
        <v>12</v>
      </c>
      <c r="B279" s="992">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2">
        <v>13</v>
      </c>
      <c r="B280" s="992">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2">
        <v>14</v>
      </c>
      <c r="B281" s="992">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2">
        <v>15</v>
      </c>
      <c r="B282" s="992">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2">
        <v>16</v>
      </c>
      <c r="B283" s="992">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2">
        <v>17</v>
      </c>
      <c r="B284" s="992">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2">
        <v>18</v>
      </c>
      <c r="B285" s="992">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2">
        <v>19</v>
      </c>
      <c r="B286" s="992">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2">
        <v>20</v>
      </c>
      <c r="B287" s="992">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2">
        <v>21</v>
      </c>
      <c r="B288" s="992">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2">
        <v>22</v>
      </c>
      <c r="B289" s="992">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2">
        <v>23</v>
      </c>
      <c r="B290" s="992">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2">
        <v>24</v>
      </c>
      <c r="B291" s="992">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2">
        <v>25</v>
      </c>
      <c r="B292" s="992">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2">
        <v>26</v>
      </c>
      <c r="B293" s="992">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2">
        <v>27</v>
      </c>
      <c r="B294" s="992">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2">
        <v>28</v>
      </c>
      <c r="B295" s="992">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2">
        <v>29</v>
      </c>
      <c r="B296" s="992">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2">
        <v>30</v>
      </c>
      <c r="B297" s="992">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0" t="s">
        <v>274</v>
      </c>
      <c r="K300" s="991"/>
      <c r="L300" s="991"/>
      <c r="M300" s="991"/>
      <c r="N300" s="991"/>
      <c r="O300" s="991"/>
      <c r="P300" s="134" t="s">
        <v>25</v>
      </c>
      <c r="Q300" s="134"/>
      <c r="R300" s="134"/>
      <c r="S300" s="134"/>
      <c r="T300" s="134"/>
      <c r="U300" s="134"/>
      <c r="V300" s="134"/>
      <c r="W300" s="134"/>
      <c r="X300" s="134"/>
      <c r="Y300" s="272" t="s">
        <v>319</v>
      </c>
      <c r="Z300" s="273"/>
      <c r="AA300" s="273"/>
      <c r="AB300" s="273"/>
      <c r="AC300" s="990" t="s">
        <v>310</v>
      </c>
      <c r="AD300" s="990"/>
      <c r="AE300" s="990"/>
      <c r="AF300" s="990"/>
      <c r="AG300" s="990"/>
      <c r="AH300" s="272" t="s">
        <v>236</v>
      </c>
      <c r="AI300" s="270"/>
      <c r="AJ300" s="270"/>
      <c r="AK300" s="270"/>
      <c r="AL300" s="270" t="s">
        <v>19</v>
      </c>
      <c r="AM300" s="270"/>
      <c r="AN300" s="270"/>
      <c r="AO300" s="274"/>
      <c r="AP300" s="989" t="s">
        <v>275</v>
      </c>
      <c r="AQ300" s="989"/>
      <c r="AR300" s="989"/>
      <c r="AS300" s="989"/>
      <c r="AT300" s="989"/>
      <c r="AU300" s="989"/>
      <c r="AV300" s="989"/>
      <c r="AW300" s="989"/>
      <c r="AX300" s="989"/>
      <c r="AY300" s="34">
        <f>$AY$298</f>
        <v>0</v>
      </c>
    </row>
    <row r="301" spans="1:51" ht="26.25" customHeight="1" x14ac:dyDescent="0.15">
      <c r="A301" s="992">
        <v>1</v>
      </c>
      <c r="B301" s="992">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2">
        <v>2</v>
      </c>
      <c r="B302" s="992">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2">
        <v>3</v>
      </c>
      <c r="B303" s="992">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2">
        <v>4</v>
      </c>
      <c r="B304" s="992">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2">
        <v>5</v>
      </c>
      <c r="B305" s="992">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2">
        <v>6</v>
      </c>
      <c r="B306" s="992">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2">
        <v>7</v>
      </c>
      <c r="B307" s="992">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2">
        <v>8</v>
      </c>
      <c r="B308" s="992">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2">
        <v>9</v>
      </c>
      <c r="B309" s="992">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2">
        <v>10</v>
      </c>
      <c r="B310" s="992">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2">
        <v>11</v>
      </c>
      <c r="B311" s="992">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2">
        <v>12</v>
      </c>
      <c r="B312" s="992">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2">
        <v>13</v>
      </c>
      <c r="B313" s="992">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2">
        <v>14</v>
      </c>
      <c r="B314" s="992">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2">
        <v>15</v>
      </c>
      <c r="B315" s="992">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2">
        <v>16</v>
      </c>
      <c r="B316" s="992">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2">
        <v>17</v>
      </c>
      <c r="B317" s="992">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2">
        <v>18</v>
      </c>
      <c r="B318" s="992">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2">
        <v>19</v>
      </c>
      <c r="B319" s="992">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2">
        <v>20</v>
      </c>
      <c r="B320" s="992">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2">
        <v>21</v>
      </c>
      <c r="B321" s="992">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2">
        <v>22</v>
      </c>
      <c r="B322" s="992">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2">
        <v>23</v>
      </c>
      <c r="B323" s="992">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2">
        <v>24</v>
      </c>
      <c r="B324" s="992">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2">
        <v>25</v>
      </c>
      <c r="B325" s="992">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2">
        <v>26</v>
      </c>
      <c r="B326" s="992">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2">
        <v>27</v>
      </c>
      <c r="B327" s="992">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2">
        <v>28</v>
      </c>
      <c r="B328" s="992">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2">
        <v>29</v>
      </c>
      <c r="B329" s="992">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2">
        <v>30</v>
      </c>
      <c r="B330" s="992">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0" t="s">
        <v>274</v>
      </c>
      <c r="K333" s="991"/>
      <c r="L333" s="991"/>
      <c r="M333" s="991"/>
      <c r="N333" s="991"/>
      <c r="O333" s="991"/>
      <c r="P333" s="134" t="s">
        <v>25</v>
      </c>
      <c r="Q333" s="134"/>
      <c r="R333" s="134"/>
      <c r="S333" s="134"/>
      <c r="T333" s="134"/>
      <c r="U333" s="134"/>
      <c r="V333" s="134"/>
      <c r="W333" s="134"/>
      <c r="X333" s="134"/>
      <c r="Y333" s="272" t="s">
        <v>319</v>
      </c>
      <c r="Z333" s="273"/>
      <c r="AA333" s="273"/>
      <c r="AB333" s="273"/>
      <c r="AC333" s="990" t="s">
        <v>310</v>
      </c>
      <c r="AD333" s="990"/>
      <c r="AE333" s="990"/>
      <c r="AF333" s="990"/>
      <c r="AG333" s="990"/>
      <c r="AH333" s="272" t="s">
        <v>236</v>
      </c>
      <c r="AI333" s="270"/>
      <c r="AJ333" s="270"/>
      <c r="AK333" s="270"/>
      <c r="AL333" s="270" t="s">
        <v>19</v>
      </c>
      <c r="AM333" s="270"/>
      <c r="AN333" s="270"/>
      <c r="AO333" s="274"/>
      <c r="AP333" s="989" t="s">
        <v>275</v>
      </c>
      <c r="AQ333" s="989"/>
      <c r="AR333" s="989"/>
      <c r="AS333" s="989"/>
      <c r="AT333" s="989"/>
      <c r="AU333" s="989"/>
      <c r="AV333" s="989"/>
      <c r="AW333" s="989"/>
      <c r="AX333" s="989"/>
      <c r="AY333" s="34">
        <f>$AY$331</f>
        <v>0</v>
      </c>
    </row>
    <row r="334" spans="1:51" ht="26.25" customHeight="1" x14ac:dyDescent="0.15">
      <c r="A334" s="992">
        <v>1</v>
      </c>
      <c r="B334" s="992">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2">
        <v>2</v>
      </c>
      <c r="B335" s="992">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2">
        <v>3</v>
      </c>
      <c r="B336" s="992">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2">
        <v>4</v>
      </c>
      <c r="B337" s="992">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2">
        <v>5</v>
      </c>
      <c r="B338" s="992">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2">
        <v>6</v>
      </c>
      <c r="B339" s="992">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2">
        <v>7</v>
      </c>
      <c r="B340" s="992">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2">
        <v>8</v>
      </c>
      <c r="B341" s="992">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2">
        <v>9</v>
      </c>
      <c r="B342" s="992">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2">
        <v>10</v>
      </c>
      <c r="B343" s="992">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2">
        <v>11</v>
      </c>
      <c r="B344" s="992">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2">
        <v>12</v>
      </c>
      <c r="B345" s="992">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2">
        <v>13</v>
      </c>
      <c r="B346" s="992">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2">
        <v>14</v>
      </c>
      <c r="B347" s="992">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2">
        <v>15</v>
      </c>
      <c r="B348" s="992">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2">
        <v>16</v>
      </c>
      <c r="B349" s="992">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2">
        <v>17</v>
      </c>
      <c r="B350" s="992">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2">
        <v>18</v>
      </c>
      <c r="B351" s="992">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2">
        <v>19</v>
      </c>
      <c r="B352" s="992">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2">
        <v>20</v>
      </c>
      <c r="B353" s="992">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2">
        <v>21</v>
      </c>
      <c r="B354" s="992">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2">
        <v>22</v>
      </c>
      <c r="B355" s="992">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2">
        <v>23</v>
      </c>
      <c r="B356" s="992">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2">
        <v>24</v>
      </c>
      <c r="B357" s="992">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2">
        <v>25</v>
      </c>
      <c r="B358" s="992">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2">
        <v>26</v>
      </c>
      <c r="B359" s="992">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2">
        <v>27</v>
      </c>
      <c r="B360" s="992">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2">
        <v>28</v>
      </c>
      <c r="B361" s="992">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2">
        <v>29</v>
      </c>
      <c r="B362" s="992">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2">
        <v>30</v>
      </c>
      <c r="B363" s="992">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0" t="s">
        <v>274</v>
      </c>
      <c r="K366" s="991"/>
      <c r="L366" s="991"/>
      <c r="M366" s="991"/>
      <c r="N366" s="991"/>
      <c r="O366" s="991"/>
      <c r="P366" s="134" t="s">
        <v>25</v>
      </c>
      <c r="Q366" s="134"/>
      <c r="R366" s="134"/>
      <c r="S366" s="134"/>
      <c r="T366" s="134"/>
      <c r="U366" s="134"/>
      <c r="V366" s="134"/>
      <c r="W366" s="134"/>
      <c r="X366" s="134"/>
      <c r="Y366" s="272" t="s">
        <v>319</v>
      </c>
      <c r="Z366" s="273"/>
      <c r="AA366" s="273"/>
      <c r="AB366" s="273"/>
      <c r="AC366" s="990" t="s">
        <v>310</v>
      </c>
      <c r="AD366" s="990"/>
      <c r="AE366" s="990"/>
      <c r="AF366" s="990"/>
      <c r="AG366" s="990"/>
      <c r="AH366" s="272" t="s">
        <v>236</v>
      </c>
      <c r="AI366" s="270"/>
      <c r="AJ366" s="270"/>
      <c r="AK366" s="270"/>
      <c r="AL366" s="270" t="s">
        <v>19</v>
      </c>
      <c r="AM366" s="270"/>
      <c r="AN366" s="270"/>
      <c r="AO366" s="274"/>
      <c r="AP366" s="989" t="s">
        <v>275</v>
      </c>
      <c r="AQ366" s="989"/>
      <c r="AR366" s="989"/>
      <c r="AS366" s="989"/>
      <c r="AT366" s="989"/>
      <c r="AU366" s="989"/>
      <c r="AV366" s="989"/>
      <c r="AW366" s="989"/>
      <c r="AX366" s="989"/>
      <c r="AY366" s="34">
        <f>$AY$364</f>
        <v>0</v>
      </c>
    </row>
    <row r="367" spans="1:51" ht="26.25" customHeight="1" x14ac:dyDescent="0.15">
      <c r="A367" s="992">
        <v>1</v>
      </c>
      <c r="B367" s="992">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2">
        <v>2</v>
      </c>
      <c r="B368" s="992">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2">
        <v>3</v>
      </c>
      <c r="B369" s="992">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2">
        <v>4</v>
      </c>
      <c r="B370" s="992">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2">
        <v>5</v>
      </c>
      <c r="B371" s="992">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2">
        <v>6</v>
      </c>
      <c r="B372" s="992">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2">
        <v>7</v>
      </c>
      <c r="B373" s="992">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2">
        <v>8</v>
      </c>
      <c r="B374" s="992">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2">
        <v>9</v>
      </c>
      <c r="B375" s="992">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2">
        <v>10</v>
      </c>
      <c r="B376" s="992">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2">
        <v>11</v>
      </c>
      <c r="B377" s="992">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2">
        <v>12</v>
      </c>
      <c r="B378" s="992">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2">
        <v>13</v>
      </c>
      <c r="B379" s="992">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2">
        <v>14</v>
      </c>
      <c r="B380" s="992">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2">
        <v>15</v>
      </c>
      <c r="B381" s="992">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2">
        <v>16</v>
      </c>
      <c r="B382" s="992">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2">
        <v>17</v>
      </c>
      <c r="B383" s="992">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2">
        <v>18</v>
      </c>
      <c r="B384" s="992">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2">
        <v>19</v>
      </c>
      <c r="B385" s="992">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2">
        <v>20</v>
      </c>
      <c r="B386" s="992">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2">
        <v>21</v>
      </c>
      <c r="B387" s="992">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2">
        <v>22</v>
      </c>
      <c r="B388" s="992">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2">
        <v>23</v>
      </c>
      <c r="B389" s="992">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2">
        <v>24</v>
      </c>
      <c r="B390" s="992">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2">
        <v>25</v>
      </c>
      <c r="B391" s="992">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2">
        <v>26</v>
      </c>
      <c r="B392" s="992">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2">
        <v>27</v>
      </c>
      <c r="B393" s="992">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2">
        <v>28</v>
      </c>
      <c r="B394" s="992">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2">
        <v>29</v>
      </c>
      <c r="B395" s="992">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2">
        <v>30</v>
      </c>
      <c r="B396" s="992">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0" t="s">
        <v>274</v>
      </c>
      <c r="K399" s="991"/>
      <c r="L399" s="991"/>
      <c r="M399" s="991"/>
      <c r="N399" s="991"/>
      <c r="O399" s="991"/>
      <c r="P399" s="134" t="s">
        <v>25</v>
      </c>
      <c r="Q399" s="134"/>
      <c r="R399" s="134"/>
      <c r="S399" s="134"/>
      <c r="T399" s="134"/>
      <c r="U399" s="134"/>
      <c r="V399" s="134"/>
      <c r="W399" s="134"/>
      <c r="X399" s="134"/>
      <c r="Y399" s="272" t="s">
        <v>319</v>
      </c>
      <c r="Z399" s="273"/>
      <c r="AA399" s="273"/>
      <c r="AB399" s="273"/>
      <c r="AC399" s="990" t="s">
        <v>310</v>
      </c>
      <c r="AD399" s="990"/>
      <c r="AE399" s="990"/>
      <c r="AF399" s="990"/>
      <c r="AG399" s="990"/>
      <c r="AH399" s="272" t="s">
        <v>236</v>
      </c>
      <c r="AI399" s="270"/>
      <c r="AJ399" s="270"/>
      <c r="AK399" s="270"/>
      <c r="AL399" s="270" t="s">
        <v>19</v>
      </c>
      <c r="AM399" s="270"/>
      <c r="AN399" s="270"/>
      <c r="AO399" s="274"/>
      <c r="AP399" s="989" t="s">
        <v>275</v>
      </c>
      <c r="AQ399" s="989"/>
      <c r="AR399" s="989"/>
      <c r="AS399" s="989"/>
      <c r="AT399" s="989"/>
      <c r="AU399" s="989"/>
      <c r="AV399" s="989"/>
      <c r="AW399" s="989"/>
      <c r="AX399" s="989"/>
      <c r="AY399" s="34">
        <f>$AY$397</f>
        <v>0</v>
      </c>
    </row>
    <row r="400" spans="1:51" ht="26.25" customHeight="1" x14ac:dyDescent="0.15">
      <c r="A400" s="992">
        <v>1</v>
      </c>
      <c r="B400" s="992">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2">
        <v>2</v>
      </c>
      <c r="B401" s="992">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2">
        <v>3</v>
      </c>
      <c r="B402" s="992">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2">
        <v>4</v>
      </c>
      <c r="B403" s="992">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2">
        <v>5</v>
      </c>
      <c r="B404" s="992">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2">
        <v>6</v>
      </c>
      <c r="B405" s="992">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2">
        <v>7</v>
      </c>
      <c r="B406" s="992">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2">
        <v>8</v>
      </c>
      <c r="B407" s="992">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2">
        <v>9</v>
      </c>
      <c r="B408" s="992">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2">
        <v>10</v>
      </c>
      <c r="B409" s="992">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2">
        <v>11</v>
      </c>
      <c r="B410" s="992">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2">
        <v>12</v>
      </c>
      <c r="B411" s="992">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2">
        <v>13</v>
      </c>
      <c r="B412" s="992">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2">
        <v>14</v>
      </c>
      <c r="B413" s="992">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2">
        <v>15</v>
      </c>
      <c r="B414" s="992">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2">
        <v>16</v>
      </c>
      <c r="B415" s="992">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2">
        <v>17</v>
      </c>
      <c r="B416" s="992">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2">
        <v>18</v>
      </c>
      <c r="B417" s="992">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2">
        <v>19</v>
      </c>
      <c r="B418" s="992">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2">
        <v>20</v>
      </c>
      <c r="B419" s="992">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2">
        <v>21</v>
      </c>
      <c r="B420" s="992">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2">
        <v>22</v>
      </c>
      <c r="B421" s="992">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2">
        <v>23</v>
      </c>
      <c r="B422" s="992">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2">
        <v>24</v>
      </c>
      <c r="B423" s="992">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2">
        <v>25</v>
      </c>
      <c r="B424" s="992">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2">
        <v>26</v>
      </c>
      <c r="B425" s="992">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2">
        <v>27</v>
      </c>
      <c r="B426" s="992">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2">
        <v>28</v>
      </c>
      <c r="B427" s="992">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2">
        <v>29</v>
      </c>
      <c r="B428" s="992">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2">
        <v>30</v>
      </c>
      <c r="B429" s="992">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0" t="s">
        <v>274</v>
      </c>
      <c r="K432" s="991"/>
      <c r="L432" s="991"/>
      <c r="M432" s="991"/>
      <c r="N432" s="991"/>
      <c r="O432" s="991"/>
      <c r="P432" s="134" t="s">
        <v>25</v>
      </c>
      <c r="Q432" s="134"/>
      <c r="R432" s="134"/>
      <c r="S432" s="134"/>
      <c r="T432" s="134"/>
      <c r="U432" s="134"/>
      <c r="V432" s="134"/>
      <c r="W432" s="134"/>
      <c r="X432" s="134"/>
      <c r="Y432" s="272" t="s">
        <v>319</v>
      </c>
      <c r="Z432" s="273"/>
      <c r="AA432" s="273"/>
      <c r="AB432" s="273"/>
      <c r="AC432" s="990" t="s">
        <v>310</v>
      </c>
      <c r="AD432" s="990"/>
      <c r="AE432" s="990"/>
      <c r="AF432" s="990"/>
      <c r="AG432" s="990"/>
      <c r="AH432" s="272" t="s">
        <v>236</v>
      </c>
      <c r="AI432" s="270"/>
      <c r="AJ432" s="270"/>
      <c r="AK432" s="270"/>
      <c r="AL432" s="270" t="s">
        <v>19</v>
      </c>
      <c r="AM432" s="270"/>
      <c r="AN432" s="270"/>
      <c r="AO432" s="274"/>
      <c r="AP432" s="989" t="s">
        <v>275</v>
      </c>
      <c r="AQ432" s="989"/>
      <c r="AR432" s="989"/>
      <c r="AS432" s="989"/>
      <c r="AT432" s="989"/>
      <c r="AU432" s="989"/>
      <c r="AV432" s="989"/>
      <c r="AW432" s="989"/>
      <c r="AX432" s="989"/>
      <c r="AY432" s="34">
        <f>$AY$430</f>
        <v>0</v>
      </c>
    </row>
    <row r="433" spans="1:51" ht="26.25" customHeight="1" x14ac:dyDescent="0.15">
      <c r="A433" s="992">
        <v>1</v>
      </c>
      <c r="B433" s="992">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2">
        <v>2</v>
      </c>
      <c r="B434" s="992">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2">
        <v>3</v>
      </c>
      <c r="B435" s="992">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2">
        <v>4</v>
      </c>
      <c r="B436" s="992">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2">
        <v>5</v>
      </c>
      <c r="B437" s="992">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2">
        <v>6</v>
      </c>
      <c r="B438" s="992">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2">
        <v>7</v>
      </c>
      <c r="B439" s="992">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2">
        <v>8</v>
      </c>
      <c r="B440" s="992">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2">
        <v>9</v>
      </c>
      <c r="B441" s="992">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2">
        <v>10</v>
      </c>
      <c r="B442" s="992">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2">
        <v>11</v>
      </c>
      <c r="B443" s="992">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2">
        <v>12</v>
      </c>
      <c r="B444" s="992">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2">
        <v>13</v>
      </c>
      <c r="B445" s="992">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2">
        <v>14</v>
      </c>
      <c r="B446" s="992">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2">
        <v>15</v>
      </c>
      <c r="B447" s="992">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2">
        <v>16</v>
      </c>
      <c r="B448" s="992">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2">
        <v>17</v>
      </c>
      <c r="B449" s="992">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2">
        <v>18</v>
      </c>
      <c r="B450" s="992">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2">
        <v>19</v>
      </c>
      <c r="B451" s="992">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2">
        <v>20</v>
      </c>
      <c r="B452" s="992">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2">
        <v>21</v>
      </c>
      <c r="B453" s="992">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2">
        <v>22</v>
      </c>
      <c r="B454" s="992">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2">
        <v>23</v>
      </c>
      <c r="B455" s="992">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2">
        <v>24</v>
      </c>
      <c r="B456" s="992">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2">
        <v>25</v>
      </c>
      <c r="B457" s="992">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2">
        <v>26</v>
      </c>
      <c r="B458" s="992">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2">
        <v>27</v>
      </c>
      <c r="B459" s="992">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2">
        <v>28</v>
      </c>
      <c r="B460" s="992">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2">
        <v>29</v>
      </c>
      <c r="B461" s="992">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2">
        <v>30</v>
      </c>
      <c r="B462" s="992">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0" t="s">
        <v>274</v>
      </c>
      <c r="K465" s="991"/>
      <c r="L465" s="991"/>
      <c r="M465" s="991"/>
      <c r="N465" s="991"/>
      <c r="O465" s="991"/>
      <c r="P465" s="134" t="s">
        <v>25</v>
      </c>
      <c r="Q465" s="134"/>
      <c r="R465" s="134"/>
      <c r="S465" s="134"/>
      <c r="T465" s="134"/>
      <c r="U465" s="134"/>
      <c r="V465" s="134"/>
      <c r="W465" s="134"/>
      <c r="X465" s="134"/>
      <c r="Y465" s="272" t="s">
        <v>319</v>
      </c>
      <c r="Z465" s="273"/>
      <c r="AA465" s="273"/>
      <c r="AB465" s="273"/>
      <c r="AC465" s="990" t="s">
        <v>310</v>
      </c>
      <c r="AD465" s="990"/>
      <c r="AE465" s="990"/>
      <c r="AF465" s="990"/>
      <c r="AG465" s="990"/>
      <c r="AH465" s="272" t="s">
        <v>236</v>
      </c>
      <c r="AI465" s="270"/>
      <c r="AJ465" s="270"/>
      <c r="AK465" s="270"/>
      <c r="AL465" s="270" t="s">
        <v>19</v>
      </c>
      <c r="AM465" s="270"/>
      <c r="AN465" s="270"/>
      <c r="AO465" s="274"/>
      <c r="AP465" s="989" t="s">
        <v>275</v>
      </c>
      <c r="AQ465" s="989"/>
      <c r="AR465" s="989"/>
      <c r="AS465" s="989"/>
      <c r="AT465" s="989"/>
      <c r="AU465" s="989"/>
      <c r="AV465" s="989"/>
      <c r="AW465" s="989"/>
      <c r="AX465" s="989"/>
      <c r="AY465" s="34">
        <f>$AY$463</f>
        <v>0</v>
      </c>
    </row>
    <row r="466" spans="1:51" ht="26.25" customHeight="1" x14ac:dyDescent="0.15">
      <c r="A466" s="992">
        <v>1</v>
      </c>
      <c r="B466" s="992">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2">
        <v>2</v>
      </c>
      <c r="B467" s="992">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2">
        <v>3</v>
      </c>
      <c r="B468" s="992">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2">
        <v>4</v>
      </c>
      <c r="B469" s="992">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2">
        <v>5</v>
      </c>
      <c r="B470" s="992">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2">
        <v>6</v>
      </c>
      <c r="B471" s="992">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2">
        <v>7</v>
      </c>
      <c r="B472" s="992">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2">
        <v>8</v>
      </c>
      <c r="B473" s="992">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2">
        <v>9</v>
      </c>
      <c r="B474" s="992">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2">
        <v>10</v>
      </c>
      <c r="B475" s="992">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2">
        <v>11</v>
      </c>
      <c r="B476" s="992">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2">
        <v>12</v>
      </c>
      <c r="B477" s="992">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2">
        <v>13</v>
      </c>
      <c r="B478" s="992">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2">
        <v>14</v>
      </c>
      <c r="B479" s="992">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2">
        <v>15</v>
      </c>
      <c r="B480" s="992">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2">
        <v>16</v>
      </c>
      <c r="B481" s="992">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2">
        <v>17</v>
      </c>
      <c r="B482" s="992">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2">
        <v>18</v>
      </c>
      <c r="B483" s="992">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2">
        <v>19</v>
      </c>
      <c r="B484" s="992">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2">
        <v>20</v>
      </c>
      <c r="B485" s="992">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2">
        <v>21</v>
      </c>
      <c r="B486" s="992">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2">
        <v>22</v>
      </c>
      <c r="B487" s="992">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2">
        <v>23</v>
      </c>
      <c r="B488" s="992">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2">
        <v>24</v>
      </c>
      <c r="B489" s="992">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2">
        <v>25</v>
      </c>
      <c r="B490" s="992">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2">
        <v>26</v>
      </c>
      <c r="B491" s="992">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2">
        <v>27</v>
      </c>
      <c r="B492" s="992">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2">
        <v>28</v>
      </c>
      <c r="B493" s="992">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2">
        <v>29</v>
      </c>
      <c r="B494" s="992">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2">
        <v>30</v>
      </c>
      <c r="B495" s="992">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0" t="s">
        <v>274</v>
      </c>
      <c r="K498" s="991"/>
      <c r="L498" s="991"/>
      <c r="M498" s="991"/>
      <c r="N498" s="991"/>
      <c r="O498" s="991"/>
      <c r="P498" s="134" t="s">
        <v>25</v>
      </c>
      <c r="Q498" s="134"/>
      <c r="R498" s="134"/>
      <c r="S498" s="134"/>
      <c r="T498" s="134"/>
      <c r="U498" s="134"/>
      <c r="V498" s="134"/>
      <c r="W498" s="134"/>
      <c r="X498" s="134"/>
      <c r="Y498" s="272" t="s">
        <v>319</v>
      </c>
      <c r="Z498" s="273"/>
      <c r="AA498" s="273"/>
      <c r="AB498" s="273"/>
      <c r="AC498" s="990" t="s">
        <v>310</v>
      </c>
      <c r="AD498" s="990"/>
      <c r="AE498" s="990"/>
      <c r="AF498" s="990"/>
      <c r="AG498" s="990"/>
      <c r="AH498" s="272" t="s">
        <v>236</v>
      </c>
      <c r="AI498" s="270"/>
      <c r="AJ498" s="270"/>
      <c r="AK498" s="270"/>
      <c r="AL498" s="270" t="s">
        <v>19</v>
      </c>
      <c r="AM498" s="270"/>
      <c r="AN498" s="270"/>
      <c r="AO498" s="274"/>
      <c r="AP498" s="989" t="s">
        <v>275</v>
      </c>
      <c r="AQ498" s="989"/>
      <c r="AR498" s="989"/>
      <c r="AS498" s="989"/>
      <c r="AT498" s="989"/>
      <c r="AU498" s="989"/>
      <c r="AV498" s="989"/>
      <c r="AW498" s="989"/>
      <c r="AX498" s="989"/>
      <c r="AY498" s="34">
        <f>$AY$496</f>
        <v>0</v>
      </c>
    </row>
    <row r="499" spans="1:51" ht="26.25" customHeight="1" x14ac:dyDescent="0.15">
      <c r="A499" s="992">
        <v>1</v>
      </c>
      <c r="B499" s="992">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2">
        <v>2</v>
      </c>
      <c r="B500" s="992">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2">
        <v>3</v>
      </c>
      <c r="B501" s="992">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2">
        <v>4</v>
      </c>
      <c r="B502" s="992">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2">
        <v>5</v>
      </c>
      <c r="B503" s="992">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2">
        <v>6</v>
      </c>
      <c r="B504" s="992">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2">
        <v>7</v>
      </c>
      <c r="B505" s="992">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2">
        <v>8</v>
      </c>
      <c r="B506" s="992">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2">
        <v>9</v>
      </c>
      <c r="B507" s="992">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2">
        <v>10</v>
      </c>
      <c r="B508" s="992">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2">
        <v>11</v>
      </c>
      <c r="B509" s="992">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2">
        <v>12</v>
      </c>
      <c r="B510" s="992">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2">
        <v>13</v>
      </c>
      <c r="B511" s="992">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2">
        <v>14</v>
      </c>
      <c r="B512" s="992">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2">
        <v>15</v>
      </c>
      <c r="B513" s="992">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2">
        <v>16</v>
      </c>
      <c r="B514" s="992">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2">
        <v>17</v>
      </c>
      <c r="B515" s="992">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2">
        <v>18</v>
      </c>
      <c r="B516" s="992">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2">
        <v>19</v>
      </c>
      <c r="B517" s="992">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2">
        <v>20</v>
      </c>
      <c r="B518" s="992">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2">
        <v>21</v>
      </c>
      <c r="B519" s="992">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2">
        <v>22</v>
      </c>
      <c r="B520" s="992">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2">
        <v>23</v>
      </c>
      <c r="B521" s="992">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2">
        <v>24</v>
      </c>
      <c r="B522" s="992">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2">
        <v>25</v>
      </c>
      <c r="B523" s="992">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2">
        <v>26</v>
      </c>
      <c r="B524" s="992">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2">
        <v>27</v>
      </c>
      <c r="B525" s="992">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2">
        <v>28</v>
      </c>
      <c r="B526" s="992">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2">
        <v>29</v>
      </c>
      <c r="B527" s="992">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2">
        <v>30</v>
      </c>
      <c r="B528" s="992">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0" t="s">
        <v>274</v>
      </c>
      <c r="K531" s="991"/>
      <c r="L531" s="991"/>
      <c r="M531" s="991"/>
      <c r="N531" s="991"/>
      <c r="O531" s="991"/>
      <c r="P531" s="134" t="s">
        <v>25</v>
      </c>
      <c r="Q531" s="134"/>
      <c r="R531" s="134"/>
      <c r="S531" s="134"/>
      <c r="T531" s="134"/>
      <c r="U531" s="134"/>
      <c r="V531" s="134"/>
      <c r="W531" s="134"/>
      <c r="X531" s="134"/>
      <c r="Y531" s="272" t="s">
        <v>319</v>
      </c>
      <c r="Z531" s="273"/>
      <c r="AA531" s="273"/>
      <c r="AB531" s="273"/>
      <c r="AC531" s="990" t="s">
        <v>310</v>
      </c>
      <c r="AD531" s="990"/>
      <c r="AE531" s="990"/>
      <c r="AF531" s="990"/>
      <c r="AG531" s="990"/>
      <c r="AH531" s="272" t="s">
        <v>236</v>
      </c>
      <c r="AI531" s="270"/>
      <c r="AJ531" s="270"/>
      <c r="AK531" s="270"/>
      <c r="AL531" s="270" t="s">
        <v>19</v>
      </c>
      <c r="AM531" s="270"/>
      <c r="AN531" s="270"/>
      <c r="AO531" s="274"/>
      <c r="AP531" s="989" t="s">
        <v>275</v>
      </c>
      <c r="AQ531" s="989"/>
      <c r="AR531" s="989"/>
      <c r="AS531" s="989"/>
      <c r="AT531" s="989"/>
      <c r="AU531" s="989"/>
      <c r="AV531" s="989"/>
      <c r="AW531" s="989"/>
      <c r="AX531" s="989"/>
      <c r="AY531" s="34">
        <f>$AY$529</f>
        <v>0</v>
      </c>
    </row>
    <row r="532" spans="1:51" ht="26.25" customHeight="1" x14ac:dyDescent="0.15">
      <c r="A532" s="992">
        <v>1</v>
      </c>
      <c r="B532" s="992">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2">
        <v>2</v>
      </c>
      <c r="B533" s="992">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2">
        <v>3</v>
      </c>
      <c r="B534" s="992">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2">
        <v>4</v>
      </c>
      <c r="B535" s="992">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2">
        <v>5</v>
      </c>
      <c r="B536" s="992">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2">
        <v>6</v>
      </c>
      <c r="B537" s="992">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2">
        <v>7</v>
      </c>
      <c r="B538" s="992">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2">
        <v>8</v>
      </c>
      <c r="B539" s="992">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2">
        <v>9</v>
      </c>
      <c r="B540" s="992">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2">
        <v>10</v>
      </c>
      <c r="B541" s="992">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2">
        <v>11</v>
      </c>
      <c r="B542" s="992">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2">
        <v>12</v>
      </c>
      <c r="B543" s="992">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2">
        <v>13</v>
      </c>
      <c r="B544" s="992">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2">
        <v>14</v>
      </c>
      <c r="B545" s="992">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2">
        <v>15</v>
      </c>
      <c r="B546" s="992">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2">
        <v>16</v>
      </c>
      <c r="B547" s="992">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2">
        <v>17</v>
      </c>
      <c r="B548" s="992">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2">
        <v>18</v>
      </c>
      <c r="B549" s="992">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2">
        <v>19</v>
      </c>
      <c r="B550" s="992">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2">
        <v>20</v>
      </c>
      <c r="B551" s="992">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2">
        <v>21</v>
      </c>
      <c r="B552" s="992">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2">
        <v>22</v>
      </c>
      <c r="B553" s="992">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2">
        <v>23</v>
      </c>
      <c r="B554" s="992">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2">
        <v>24</v>
      </c>
      <c r="B555" s="992">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2">
        <v>25</v>
      </c>
      <c r="B556" s="992">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2">
        <v>26</v>
      </c>
      <c r="B557" s="992">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2">
        <v>27</v>
      </c>
      <c r="B558" s="992">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2">
        <v>28</v>
      </c>
      <c r="B559" s="992">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2">
        <v>29</v>
      </c>
      <c r="B560" s="992">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2">
        <v>30</v>
      </c>
      <c r="B561" s="992">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0" t="s">
        <v>274</v>
      </c>
      <c r="K564" s="991"/>
      <c r="L564" s="991"/>
      <c r="M564" s="991"/>
      <c r="N564" s="991"/>
      <c r="O564" s="991"/>
      <c r="P564" s="134" t="s">
        <v>25</v>
      </c>
      <c r="Q564" s="134"/>
      <c r="R564" s="134"/>
      <c r="S564" s="134"/>
      <c r="T564" s="134"/>
      <c r="U564" s="134"/>
      <c r="V564" s="134"/>
      <c r="W564" s="134"/>
      <c r="X564" s="134"/>
      <c r="Y564" s="272" t="s">
        <v>319</v>
      </c>
      <c r="Z564" s="273"/>
      <c r="AA564" s="273"/>
      <c r="AB564" s="273"/>
      <c r="AC564" s="990" t="s">
        <v>310</v>
      </c>
      <c r="AD564" s="990"/>
      <c r="AE564" s="990"/>
      <c r="AF564" s="990"/>
      <c r="AG564" s="990"/>
      <c r="AH564" s="272" t="s">
        <v>236</v>
      </c>
      <c r="AI564" s="270"/>
      <c r="AJ564" s="270"/>
      <c r="AK564" s="270"/>
      <c r="AL564" s="270" t="s">
        <v>19</v>
      </c>
      <c r="AM564" s="270"/>
      <c r="AN564" s="270"/>
      <c r="AO564" s="274"/>
      <c r="AP564" s="989" t="s">
        <v>275</v>
      </c>
      <c r="AQ564" s="989"/>
      <c r="AR564" s="989"/>
      <c r="AS564" s="989"/>
      <c r="AT564" s="989"/>
      <c r="AU564" s="989"/>
      <c r="AV564" s="989"/>
      <c r="AW564" s="989"/>
      <c r="AX564" s="989"/>
      <c r="AY564" s="34">
        <f>$AY$562</f>
        <v>0</v>
      </c>
    </row>
    <row r="565" spans="1:51" ht="26.25" customHeight="1" x14ac:dyDescent="0.15">
      <c r="A565" s="992">
        <v>1</v>
      </c>
      <c r="B565" s="992">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2">
        <v>2</v>
      </c>
      <c r="B566" s="992">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2">
        <v>3</v>
      </c>
      <c r="B567" s="992">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2">
        <v>4</v>
      </c>
      <c r="B568" s="992">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2">
        <v>5</v>
      </c>
      <c r="B569" s="992">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2">
        <v>6</v>
      </c>
      <c r="B570" s="992">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2">
        <v>7</v>
      </c>
      <c r="B571" s="992">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2">
        <v>8</v>
      </c>
      <c r="B572" s="992">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2">
        <v>9</v>
      </c>
      <c r="B573" s="992">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2">
        <v>10</v>
      </c>
      <c r="B574" s="992">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2">
        <v>11</v>
      </c>
      <c r="B575" s="992">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2">
        <v>12</v>
      </c>
      <c r="B576" s="992">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2">
        <v>13</v>
      </c>
      <c r="B577" s="992">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2">
        <v>14</v>
      </c>
      <c r="B578" s="992">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2">
        <v>15</v>
      </c>
      <c r="B579" s="992">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2">
        <v>16</v>
      </c>
      <c r="B580" s="992">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2">
        <v>17</v>
      </c>
      <c r="B581" s="992">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2">
        <v>18</v>
      </c>
      <c r="B582" s="992">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2">
        <v>19</v>
      </c>
      <c r="B583" s="992">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2">
        <v>20</v>
      </c>
      <c r="B584" s="992">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2">
        <v>21</v>
      </c>
      <c r="B585" s="992">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2">
        <v>22</v>
      </c>
      <c r="B586" s="992">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2">
        <v>23</v>
      </c>
      <c r="B587" s="992">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2">
        <v>24</v>
      </c>
      <c r="B588" s="992">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2">
        <v>25</v>
      </c>
      <c r="B589" s="992">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2">
        <v>26</v>
      </c>
      <c r="B590" s="992">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2">
        <v>27</v>
      </c>
      <c r="B591" s="992">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2">
        <v>28</v>
      </c>
      <c r="B592" s="992">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2">
        <v>29</v>
      </c>
      <c r="B593" s="992">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2">
        <v>30</v>
      </c>
      <c r="B594" s="992">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0" t="s">
        <v>274</v>
      </c>
      <c r="K597" s="991"/>
      <c r="L597" s="991"/>
      <c r="M597" s="991"/>
      <c r="N597" s="991"/>
      <c r="O597" s="991"/>
      <c r="P597" s="134" t="s">
        <v>25</v>
      </c>
      <c r="Q597" s="134"/>
      <c r="R597" s="134"/>
      <c r="S597" s="134"/>
      <c r="T597" s="134"/>
      <c r="U597" s="134"/>
      <c r="V597" s="134"/>
      <c r="W597" s="134"/>
      <c r="X597" s="134"/>
      <c r="Y597" s="272" t="s">
        <v>319</v>
      </c>
      <c r="Z597" s="273"/>
      <c r="AA597" s="273"/>
      <c r="AB597" s="273"/>
      <c r="AC597" s="990" t="s">
        <v>310</v>
      </c>
      <c r="AD597" s="990"/>
      <c r="AE597" s="990"/>
      <c r="AF597" s="990"/>
      <c r="AG597" s="990"/>
      <c r="AH597" s="272" t="s">
        <v>236</v>
      </c>
      <c r="AI597" s="270"/>
      <c r="AJ597" s="270"/>
      <c r="AK597" s="270"/>
      <c r="AL597" s="270" t="s">
        <v>19</v>
      </c>
      <c r="AM597" s="270"/>
      <c r="AN597" s="270"/>
      <c r="AO597" s="274"/>
      <c r="AP597" s="989" t="s">
        <v>275</v>
      </c>
      <c r="AQ597" s="989"/>
      <c r="AR597" s="989"/>
      <c r="AS597" s="989"/>
      <c r="AT597" s="989"/>
      <c r="AU597" s="989"/>
      <c r="AV597" s="989"/>
      <c r="AW597" s="989"/>
      <c r="AX597" s="989"/>
      <c r="AY597" s="34">
        <f>$AY$595</f>
        <v>0</v>
      </c>
    </row>
    <row r="598" spans="1:51" ht="26.25" customHeight="1" x14ac:dyDescent="0.15">
      <c r="A598" s="992">
        <v>1</v>
      </c>
      <c r="B598" s="992">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2">
        <v>2</v>
      </c>
      <c r="B599" s="992">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2">
        <v>3</v>
      </c>
      <c r="B600" s="992">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2">
        <v>4</v>
      </c>
      <c r="B601" s="992">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2">
        <v>5</v>
      </c>
      <c r="B602" s="992">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2">
        <v>6</v>
      </c>
      <c r="B603" s="992">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2">
        <v>7</v>
      </c>
      <c r="B604" s="992">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2">
        <v>8</v>
      </c>
      <c r="B605" s="992">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2">
        <v>9</v>
      </c>
      <c r="B606" s="992">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2">
        <v>10</v>
      </c>
      <c r="B607" s="992">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2">
        <v>11</v>
      </c>
      <c r="B608" s="992">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2">
        <v>12</v>
      </c>
      <c r="B609" s="992">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2">
        <v>13</v>
      </c>
      <c r="B610" s="992">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2">
        <v>14</v>
      </c>
      <c r="B611" s="992">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2">
        <v>15</v>
      </c>
      <c r="B612" s="992">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2">
        <v>16</v>
      </c>
      <c r="B613" s="992">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2">
        <v>17</v>
      </c>
      <c r="B614" s="992">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2">
        <v>18</v>
      </c>
      <c r="B615" s="992">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2">
        <v>19</v>
      </c>
      <c r="B616" s="992">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2">
        <v>20</v>
      </c>
      <c r="B617" s="992">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2">
        <v>21</v>
      </c>
      <c r="B618" s="992">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2">
        <v>22</v>
      </c>
      <c r="B619" s="992">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2">
        <v>23</v>
      </c>
      <c r="B620" s="992">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2">
        <v>24</v>
      </c>
      <c r="B621" s="992">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2">
        <v>25</v>
      </c>
      <c r="B622" s="992">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2">
        <v>26</v>
      </c>
      <c r="B623" s="992">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2">
        <v>27</v>
      </c>
      <c r="B624" s="992">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2">
        <v>28</v>
      </c>
      <c r="B625" s="992">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2">
        <v>29</v>
      </c>
      <c r="B626" s="992">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2">
        <v>30</v>
      </c>
      <c r="B627" s="992">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0" t="s">
        <v>274</v>
      </c>
      <c r="K630" s="991"/>
      <c r="L630" s="991"/>
      <c r="M630" s="991"/>
      <c r="N630" s="991"/>
      <c r="O630" s="991"/>
      <c r="P630" s="134" t="s">
        <v>25</v>
      </c>
      <c r="Q630" s="134"/>
      <c r="R630" s="134"/>
      <c r="S630" s="134"/>
      <c r="T630" s="134"/>
      <c r="U630" s="134"/>
      <c r="V630" s="134"/>
      <c r="W630" s="134"/>
      <c r="X630" s="134"/>
      <c r="Y630" s="272" t="s">
        <v>319</v>
      </c>
      <c r="Z630" s="273"/>
      <c r="AA630" s="273"/>
      <c r="AB630" s="273"/>
      <c r="AC630" s="990" t="s">
        <v>310</v>
      </c>
      <c r="AD630" s="990"/>
      <c r="AE630" s="990"/>
      <c r="AF630" s="990"/>
      <c r="AG630" s="990"/>
      <c r="AH630" s="272" t="s">
        <v>236</v>
      </c>
      <c r="AI630" s="270"/>
      <c r="AJ630" s="270"/>
      <c r="AK630" s="270"/>
      <c r="AL630" s="270" t="s">
        <v>19</v>
      </c>
      <c r="AM630" s="270"/>
      <c r="AN630" s="270"/>
      <c r="AO630" s="274"/>
      <c r="AP630" s="989" t="s">
        <v>275</v>
      </c>
      <c r="AQ630" s="989"/>
      <c r="AR630" s="989"/>
      <c r="AS630" s="989"/>
      <c r="AT630" s="989"/>
      <c r="AU630" s="989"/>
      <c r="AV630" s="989"/>
      <c r="AW630" s="989"/>
      <c r="AX630" s="989"/>
      <c r="AY630" s="34">
        <f>$AY$628</f>
        <v>0</v>
      </c>
    </row>
    <row r="631" spans="1:51" ht="26.25" customHeight="1" x14ac:dyDescent="0.15">
      <c r="A631" s="992">
        <v>1</v>
      </c>
      <c r="B631" s="992">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2">
        <v>2</v>
      </c>
      <c r="B632" s="992">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2">
        <v>3</v>
      </c>
      <c r="B633" s="992">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2">
        <v>4</v>
      </c>
      <c r="B634" s="992">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2">
        <v>5</v>
      </c>
      <c r="B635" s="992">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2">
        <v>6</v>
      </c>
      <c r="B636" s="992">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2">
        <v>7</v>
      </c>
      <c r="B637" s="992">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2">
        <v>8</v>
      </c>
      <c r="B638" s="992">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2">
        <v>9</v>
      </c>
      <c r="B639" s="992">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2">
        <v>10</v>
      </c>
      <c r="B640" s="992">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2">
        <v>11</v>
      </c>
      <c r="B641" s="992">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2">
        <v>12</v>
      </c>
      <c r="B642" s="992">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2">
        <v>13</v>
      </c>
      <c r="B643" s="992">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2">
        <v>14</v>
      </c>
      <c r="B644" s="992">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2">
        <v>15</v>
      </c>
      <c r="B645" s="992">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2">
        <v>16</v>
      </c>
      <c r="B646" s="992">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2">
        <v>17</v>
      </c>
      <c r="B647" s="992">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2">
        <v>18</v>
      </c>
      <c r="B648" s="992">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2">
        <v>19</v>
      </c>
      <c r="B649" s="992">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2">
        <v>20</v>
      </c>
      <c r="B650" s="992">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2">
        <v>21</v>
      </c>
      <c r="B651" s="992">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2">
        <v>22</v>
      </c>
      <c r="B652" s="992">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2">
        <v>23</v>
      </c>
      <c r="B653" s="992">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2">
        <v>24</v>
      </c>
      <c r="B654" s="992">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2">
        <v>25</v>
      </c>
      <c r="B655" s="992">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2">
        <v>26</v>
      </c>
      <c r="B656" s="992">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2">
        <v>27</v>
      </c>
      <c r="B657" s="992">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2">
        <v>28</v>
      </c>
      <c r="B658" s="992">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2">
        <v>29</v>
      </c>
      <c r="B659" s="992">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2">
        <v>30</v>
      </c>
      <c r="B660" s="992">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0" t="s">
        <v>274</v>
      </c>
      <c r="K663" s="991"/>
      <c r="L663" s="991"/>
      <c r="M663" s="991"/>
      <c r="N663" s="991"/>
      <c r="O663" s="991"/>
      <c r="P663" s="134" t="s">
        <v>25</v>
      </c>
      <c r="Q663" s="134"/>
      <c r="R663" s="134"/>
      <c r="S663" s="134"/>
      <c r="T663" s="134"/>
      <c r="U663" s="134"/>
      <c r="V663" s="134"/>
      <c r="W663" s="134"/>
      <c r="X663" s="134"/>
      <c r="Y663" s="272" t="s">
        <v>319</v>
      </c>
      <c r="Z663" s="273"/>
      <c r="AA663" s="273"/>
      <c r="AB663" s="273"/>
      <c r="AC663" s="990" t="s">
        <v>310</v>
      </c>
      <c r="AD663" s="990"/>
      <c r="AE663" s="990"/>
      <c r="AF663" s="990"/>
      <c r="AG663" s="990"/>
      <c r="AH663" s="272" t="s">
        <v>236</v>
      </c>
      <c r="AI663" s="270"/>
      <c r="AJ663" s="270"/>
      <c r="AK663" s="270"/>
      <c r="AL663" s="270" t="s">
        <v>19</v>
      </c>
      <c r="AM663" s="270"/>
      <c r="AN663" s="270"/>
      <c r="AO663" s="274"/>
      <c r="AP663" s="989" t="s">
        <v>275</v>
      </c>
      <c r="AQ663" s="989"/>
      <c r="AR663" s="989"/>
      <c r="AS663" s="989"/>
      <c r="AT663" s="989"/>
      <c r="AU663" s="989"/>
      <c r="AV663" s="989"/>
      <c r="AW663" s="989"/>
      <c r="AX663" s="989"/>
      <c r="AY663" s="34">
        <f>$AY$661</f>
        <v>0</v>
      </c>
    </row>
    <row r="664" spans="1:51" ht="26.25" customHeight="1" x14ac:dyDescent="0.15">
      <c r="A664" s="992">
        <v>1</v>
      </c>
      <c r="B664" s="992">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2">
        <v>2</v>
      </c>
      <c r="B665" s="992">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2">
        <v>3</v>
      </c>
      <c r="B666" s="992">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2">
        <v>4</v>
      </c>
      <c r="B667" s="992">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2">
        <v>5</v>
      </c>
      <c r="B668" s="992">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2">
        <v>6</v>
      </c>
      <c r="B669" s="992">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2">
        <v>7</v>
      </c>
      <c r="B670" s="992">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2">
        <v>8</v>
      </c>
      <c r="B671" s="992">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2">
        <v>9</v>
      </c>
      <c r="B672" s="992">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2">
        <v>10</v>
      </c>
      <c r="B673" s="992">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2">
        <v>11</v>
      </c>
      <c r="B674" s="992">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2">
        <v>12</v>
      </c>
      <c r="B675" s="992">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2">
        <v>13</v>
      </c>
      <c r="B676" s="992">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2">
        <v>14</v>
      </c>
      <c r="B677" s="992">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2">
        <v>15</v>
      </c>
      <c r="B678" s="992">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2">
        <v>16</v>
      </c>
      <c r="B679" s="992">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2">
        <v>17</v>
      </c>
      <c r="B680" s="992">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2">
        <v>18</v>
      </c>
      <c r="B681" s="992">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2">
        <v>19</v>
      </c>
      <c r="B682" s="992">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2">
        <v>20</v>
      </c>
      <c r="B683" s="992">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2">
        <v>21</v>
      </c>
      <c r="B684" s="992">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2">
        <v>22</v>
      </c>
      <c r="B685" s="992">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2">
        <v>23</v>
      </c>
      <c r="B686" s="992">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2">
        <v>24</v>
      </c>
      <c r="B687" s="992">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2">
        <v>25</v>
      </c>
      <c r="B688" s="992">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2">
        <v>26</v>
      </c>
      <c r="B689" s="992">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2">
        <v>27</v>
      </c>
      <c r="B690" s="992">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2">
        <v>28</v>
      </c>
      <c r="B691" s="992">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2">
        <v>29</v>
      </c>
      <c r="B692" s="992">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2">
        <v>30</v>
      </c>
      <c r="B693" s="992">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0" t="s">
        <v>274</v>
      </c>
      <c r="K696" s="991"/>
      <c r="L696" s="991"/>
      <c r="M696" s="991"/>
      <c r="N696" s="991"/>
      <c r="O696" s="991"/>
      <c r="P696" s="134" t="s">
        <v>25</v>
      </c>
      <c r="Q696" s="134"/>
      <c r="R696" s="134"/>
      <c r="S696" s="134"/>
      <c r="T696" s="134"/>
      <c r="U696" s="134"/>
      <c r="V696" s="134"/>
      <c r="W696" s="134"/>
      <c r="X696" s="134"/>
      <c r="Y696" s="272" t="s">
        <v>319</v>
      </c>
      <c r="Z696" s="273"/>
      <c r="AA696" s="273"/>
      <c r="AB696" s="273"/>
      <c r="AC696" s="990" t="s">
        <v>310</v>
      </c>
      <c r="AD696" s="990"/>
      <c r="AE696" s="990"/>
      <c r="AF696" s="990"/>
      <c r="AG696" s="990"/>
      <c r="AH696" s="272" t="s">
        <v>236</v>
      </c>
      <c r="AI696" s="270"/>
      <c r="AJ696" s="270"/>
      <c r="AK696" s="270"/>
      <c r="AL696" s="270" t="s">
        <v>19</v>
      </c>
      <c r="AM696" s="270"/>
      <c r="AN696" s="270"/>
      <c r="AO696" s="274"/>
      <c r="AP696" s="989" t="s">
        <v>275</v>
      </c>
      <c r="AQ696" s="989"/>
      <c r="AR696" s="989"/>
      <c r="AS696" s="989"/>
      <c r="AT696" s="989"/>
      <c r="AU696" s="989"/>
      <c r="AV696" s="989"/>
      <c r="AW696" s="989"/>
      <c r="AX696" s="989"/>
      <c r="AY696" s="34">
        <f>$AY$694</f>
        <v>0</v>
      </c>
    </row>
    <row r="697" spans="1:51" ht="26.25" customHeight="1" x14ac:dyDescent="0.15">
      <c r="A697" s="992">
        <v>1</v>
      </c>
      <c r="B697" s="992">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2">
        <v>2</v>
      </c>
      <c r="B698" s="992">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2">
        <v>3</v>
      </c>
      <c r="B699" s="992">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2">
        <v>4</v>
      </c>
      <c r="B700" s="992">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2">
        <v>5</v>
      </c>
      <c r="B701" s="992">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2">
        <v>6</v>
      </c>
      <c r="B702" s="992">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2">
        <v>7</v>
      </c>
      <c r="B703" s="992">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2">
        <v>8</v>
      </c>
      <c r="B704" s="992">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2">
        <v>9</v>
      </c>
      <c r="B705" s="992">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2">
        <v>10</v>
      </c>
      <c r="B706" s="992">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2">
        <v>11</v>
      </c>
      <c r="B707" s="992">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2">
        <v>12</v>
      </c>
      <c r="B708" s="992">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2">
        <v>13</v>
      </c>
      <c r="B709" s="992">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2">
        <v>14</v>
      </c>
      <c r="B710" s="992">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2">
        <v>15</v>
      </c>
      <c r="B711" s="992">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2">
        <v>16</v>
      </c>
      <c r="B712" s="992">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2">
        <v>17</v>
      </c>
      <c r="B713" s="992">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2">
        <v>18</v>
      </c>
      <c r="B714" s="992">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2">
        <v>19</v>
      </c>
      <c r="B715" s="992">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2">
        <v>20</v>
      </c>
      <c r="B716" s="992">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2">
        <v>21</v>
      </c>
      <c r="B717" s="992">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2">
        <v>22</v>
      </c>
      <c r="B718" s="992">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2">
        <v>23</v>
      </c>
      <c r="B719" s="992">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2">
        <v>24</v>
      </c>
      <c r="B720" s="992">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2">
        <v>25</v>
      </c>
      <c r="B721" s="992">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2">
        <v>26</v>
      </c>
      <c r="B722" s="992">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2">
        <v>27</v>
      </c>
      <c r="B723" s="992">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2">
        <v>28</v>
      </c>
      <c r="B724" s="992">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2">
        <v>29</v>
      </c>
      <c r="B725" s="992">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2">
        <v>30</v>
      </c>
      <c r="B726" s="992">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0" t="s">
        <v>274</v>
      </c>
      <c r="K729" s="991"/>
      <c r="L729" s="991"/>
      <c r="M729" s="991"/>
      <c r="N729" s="991"/>
      <c r="O729" s="991"/>
      <c r="P729" s="134" t="s">
        <v>25</v>
      </c>
      <c r="Q729" s="134"/>
      <c r="R729" s="134"/>
      <c r="S729" s="134"/>
      <c r="T729" s="134"/>
      <c r="U729" s="134"/>
      <c r="V729" s="134"/>
      <c r="W729" s="134"/>
      <c r="X729" s="134"/>
      <c r="Y729" s="272" t="s">
        <v>319</v>
      </c>
      <c r="Z729" s="273"/>
      <c r="AA729" s="273"/>
      <c r="AB729" s="273"/>
      <c r="AC729" s="990" t="s">
        <v>310</v>
      </c>
      <c r="AD729" s="990"/>
      <c r="AE729" s="990"/>
      <c r="AF729" s="990"/>
      <c r="AG729" s="990"/>
      <c r="AH729" s="272" t="s">
        <v>236</v>
      </c>
      <c r="AI729" s="270"/>
      <c r="AJ729" s="270"/>
      <c r="AK729" s="270"/>
      <c r="AL729" s="270" t="s">
        <v>19</v>
      </c>
      <c r="AM729" s="270"/>
      <c r="AN729" s="270"/>
      <c r="AO729" s="274"/>
      <c r="AP729" s="989" t="s">
        <v>275</v>
      </c>
      <c r="AQ729" s="989"/>
      <c r="AR729" s="989"/>
      <c r="AS729" s="989"/>
      <c r="AT729" s="989"/>
      <c r="AU729" s="989"/>
      <c r="AV729" s="989"/>
      <c r="AW729" s="989"/>
      <c r="AX729" s="989"/>
      <c r="AY729" s="34">
        <f>$AY$727</f>
        <v>0</v>
      </c>
    </row>
    <row r="730" spans="1:51" ht="26.25" customHeight="1" x14ac:dyDescent="0.15">
      <c r="A730" s="992">
        <v>1</v>
      </c>
      <c r="B730" s="992">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2">
        <v>2</v>
      </c>
      <c r="B731" s="992">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2">
        <v>3</v>
      </c>
      <c r="B732" s="992">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2">
        <v>4</v>
      </c>
      <c r="B733" s="992">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2">
        <v>5</v>
      </c>
      <c r="B734" s="992">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2">
        <v>6</v>
      </c>
      <c r="B735" s="992">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2">
        <v>7</v>
      </c>
      <c r="B736" s="992">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2">
        <v>8</v>
      </c>
      <c r="B737" s="992">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2">
        <v>9</v>
      </c>
      <c r="B738" s="992">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2">
        <v>10</v>
      </c>
      <c r="B739" s="992">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2">
        <v>11</v>
      </c>
      <c r="B740" s="992">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2">
        <v>12</v>
      </c>
      <c r="B741" s="992">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2">
        <v>13</v>
      </c>
      <c r="B742" s="992">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2">
        <v>14</v>
      </c>
      <c r="B743" s="992">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2">
        <v>15</v>
      </c>
      <c r="B744" s="992">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2">
        <v>16</v>
      </c>
      <c r="B745" s="992">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2">
        <v>17</v>
      </c>
      <c r="B746" s="992">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2">
        <v>18</v>
      </c>
      <c r="B747" s="992">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2">
        <v>19</v>
      </c>
      <c r="B748" s="992">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2">
        <v>20</v>
      </c>
      <c r="B749" s="992">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2">
        <v>21</v>
      </c>
      <c r="B750" s="992">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2">
        <v>22</v>
      </c>
      <c r="B751" s="992">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2">
        <v>23</v>
      </c>
      <c r="B752" s="992">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2">
        <v>24</v>
      </c>
      <c r="B753" s="992">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2">
        <v>25</v>
      </c>
      <c r="B754" s="992">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2">
        <v>26</v>
      </c>
      <c r="B755" s="992">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2">
        <v>27</v>
      </c>
      <c r="B756" s="992">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2">
        <v>28</v>
      </c>
      <c r="B757" s="992">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2">
        <v>29</v>
      </c>
      <c r="B758" s="992">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2">
        <v>30</v>
      </c>
      <c r="B759" s="992">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0" t="s">
        <v>274</v>
      </c>
      <c r="K762" s="991"/>
      <c r="L762" s="991"/>
      <c r="M762" s="991"/>
      <c r="N762" s="991"/>
      <c r="O762" s="991"/>
      <c r="P762" s="134" t="s">
        <v>25</v>
      </c>
      <c r="Q762" s="134"/>
      <c r="R762" s="134"/>
      <c r="S762" s="134"/>
      <c r="T762" s="134"/>
      <c r="U762" s="134"/>
      <c r="V762" s="134"/>
      <c r="W762" s="134"/>
      <c r="X762" s="134"/>
      <c r="Y762" s="272" t="s">
        <v>319</v>
      </c>
      <c r="Z762" s="273"/>
      <c r="AA762" s="273"/>
      <c r="AB762" s="273"/>
      <c r="AC762" s="990" t="s">
        <v>310</v>
      </c>
      <c r="AD762" s="990"/>
      <c r="AE762" s="990"/>
      <c r="AF762" s="990"/>
      <c r="AG762" s="990"/>
      <c r="AH762" s="272" t="s">
        <v>236</v>
      </c>
      <c r="AI762" s="270"/>
      <c r="AJ762" s="270"/>
      <c r="AK762" s="270"/>
      <c r="AL762" s="270" t="s">
        <v>19</v>
      </c>
      <c r="AM762" s="270"/>
      <c r="AN762" s="270"/>
      <c r="AO762" s="274"/>
      <c r="AP762" s="989" t="s">
        <v>275</v>
      </c>
      <c r="AQ762" s="989"/>
      <c r="AR762" s="989"/>
      <c r="AS762" s="989"/>
      <c r="AT762" s="989"/>
      <c r="AU762" s="989"/>
      <c r="AV762" s="989"/>
      <c r="AW762" s="989"/>
      <c r="AX762" s="989"/>
      <c r="AY762" s="34">
        <f>$AY$760</f>
        <v>0</v>
      </c>
    </row>
    <row r="763" spans="1:51" ht="26.25" customHeight="1" x14ac:dyDescent="0.15">
      <c r="A763" s="992">
        <v>1</v>
      </c>
      <c r="B763" s="992">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2">
        <v>2</v>
      </c>
      <c r="B764" s="992">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2">
        <v>3</v>
      </c>
      <c r="B765" s="992">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2">
        <v>4</v>
      </c>
      <c r="B766" s="992">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2">
        <v>5</v>
      </c>
      <c r="B767" s="992">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2">
        <v>6</v>
      </c>
      <c r="B768" s="992">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2">
        <v>7</v>
      </c>
      <c r="B769" s="992">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2">
        <v>8</v>
      </c>
      <c r="B770" s="992">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2">
        <v>9</v>
      </c>
      <c r="B771" s="992">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2">
        <v>10</v>
      </c>
      <c r="B772" s="992">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2">
        <v>11</v>
      </c>
      <c r="B773" s="992">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2">
        <v>12</v>
      </c>
      <c r="B774" s="992">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2">
        <v>13</v>
      </c>
      <c r="B775" s="992">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2">
        <v>14</v>
      </c>
      <c r="B776" s="992">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2">
        <v>15</v>
      </c>
      <c r="B777" s="992">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2">
        <v>16</v>
      </c>
      <c r="B778" s="992">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2">
        <v>17</v>
      </c>
      <c r="B779" s="992">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2">
        <v>18</v>
      </c>
      <c r="B780" s="992">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2">
        <v>19</v>
      </c>
      <c r="B781" s="992">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2">
        <v>20</v>
      </c>
      <c r="B782" s="992">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2">
        <v>21</v>
      </c>
      <c r="B783" s="992">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2">
        <v>22</v>
      </c>
      <c r="B784" s="992">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2">
        <v>23</v>
      </c>
      <c r="B785" s="992">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2">
        <v>24</v>
      </c>
      <c r="B786" s="992">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2">
        <v>25</v>
      </c>
      <c r="B787" s="992">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2">
        <v>26</v>
      </c>
      <c r="B788" s="992">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2">
        <v>27</v>
      </c>
      <c r="B789" s="992">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2">
        <v>28</v>
      </c>
      <c r="B790" s="992">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2">
        <v>29</v>
      </c>
      <c r="B791" s="992">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2">
        <v>30</v>
      </c>
      <c r="B792" s="992">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0" t="s">
        <v>274</v>
      </c>
      <c r="K795" s="991"/>
      <c r="L795" s="991"/>
      <c r="M795" s="991"/>
      <c r="N795" s="991"/>
      <c r="O795" s="991"/>
      <c r="P795" s="134" t="s">
        <v>25</v>
      </c>
      <c r="Q795" s="134"/>
      <c r="R795" s="134"/>
      <c r="S795" s="134"/>
      <c r="T795" s="134"/>
      <c r="U795" s="134"/>
      <c r="V795" s="134"/>
      <c r="W795" s="134"/>
      <c r="X795" s="134"/>
      <c r="Y795" s="272" t="s">
        <v>319</v>
      </c>
      <c r="Z795" s="273"/>
      <c r="AA795" s="273"/>
      <c r="AB795" s="273"/>
      <c r="AC795" s="990" t="s">
        <v>310</v>
      </c>
      <c r="AD795" s="990"/>
      <c r="AE795" s="990"/>
      <c r="AF795" s="990"/>
      <c r="AG795" s="990"/>
      <c r="AH795" s="272" t="s">
        <v>236</v>
      </c>
      <c r="AI795" s="270"/>
      <c r="AJ795" s="270"/>
      <c r="AK795" s="270"/>
      <c r="AL795" s="270" t="s">
        <v>19</v>
      </c>
      <c r="AM795" s="270"/>
      <c r="AN795" s="270"/>
      <c r="AO795" s="274"/>
      <c r="AP795" s="989" t="s">
        <v>275</v>
      </c>
      <c r="AQ795" s="989"/>
      <c r="AR795" s="989"/>
      <c r="AS795" s="989"/>
      <c r="AT795" s="989"/>
      <c r="AU795" s="989"/>
      <c r="AV795" s="989"/>
      <c r="AW795" s="989"/>
      <c r="AX795" s="989"/>
      <c r="AY795" s="34">
        <f>$AY$793</f>
        <v>0</v>
      </c>
    </row>
    <row r="796" spans="1:51" ht="26.25" customHeight="1" x14ac:dyDescent="0.15">
      <c r="A796" s="992">
        <v>1</v>
      </c>
      <c r="B796" s="992">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2">
        <v>2</v>
      </c>
      <c r="B797" s="992">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2">
        <v>3</v>
      </c>
      <c r="B798" s="992">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2">
        <v>4</v>
      </c>
      <c r="B799" s="992">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2">
        <v>5</v>
      </c>
      <c r="B800" s="992">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2">
        <v>6</v>
      </c>
      <c r="B801" s="992">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2">
        <v>7</v>
      </c>
      <c r="B802" s="992">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2">
        <v>8</v>
      </c>
      <c r="B803" s="992">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2">
        <v>9</v>
      </c>
      <c r="B804" s="992">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2">
        <v>10</v>
      </c>
      <c r="B805" s="992">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2">
        <v>11</v>
      </c>
      <c r="B806" s="992">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2">
        <v>12</v>
      </c>
      <c r="B807" s="992">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2">
        <v>13</v>
      </c>
      <c r="B808" s="992">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2">
        <v>14</v>
      </c>
      <c r="B809" s="992">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2">
        <v>15</v>
      </c>
      <c r="B810" s="992">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2">
        <v>16</v>
      </c>
      <c r="B811" s="992">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2">
        <v>17</v>
      </c>
      <c r="B812" s="992">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2">
        <v>18</v>
      </c>
      <c r="B813" s="992">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2">
        <v>19</v>
      </c>
      <c r="B814" s="992">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2">
        <v>20</v>
      </c>
      <c r="B815" s="992">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2">
        <v>21</v>
      </c>
      <c r="B816" s="992">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2">
        <v>22</v>
      </c>
      <c r="B817" s="992">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2">
        <v>23</v>
      </c>
      <c r="B818" s="992">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2">
        <v>24</v>
      </c>
      <c r="B819" s="992">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2">
        <v>25</v>
      </c>
      <c r="B820" s="992">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2">
        <v>26</v>
      </c>
      <c r="B821" s="992">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2">
        <v>27</v>
      </c>
      <c r="B822" s="992">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2">
        <v>28</v>
      </c>
      <c r="B823" s="992">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2">
        <v>29</v>
      </c>
      <c r="B824" s="992">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2">
        <v>30</v>
      </c>
      <c r="B825" s="992">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0" t="s">
        <v>274</v>
      </c>
      <c r="K828" s="991"/>
      <c r="L828" s="991"/>
      <c r="M828" s="991"/>
      <c r="N828" s="991"/>
      <c r="O828" s="991"/>
      <c r="P828" s="134" t="s">
        <v>25</v>
      </c>
      <c r="Q828" s="134"/>
      <c r="R828" s="134"/>
      <c r="S828" s="134"/>
      <c r="T828" s="134"/>
      <c r="U828" s="134"/>
      <c r="V828" s="134"/>
      <c r="W828" s="134"/>
      <c r="X828" s="134"/>
      <c r="Y828" s="272" t="s">
        <v>319</v>
      </c>
      <c r="Z828" s="273"/>
      <c r="AA828" s="273"/>
      <c r="AB828" s="273"/>
      <c r="AC828" s="990" t="s">
        <v>310</v>
      </c>
      <c r="AD828" s="990"/>
      <c r="AE828" s="990"/>
      <c r="AF828" s="990"/>
      <c r="AG828" s="990"/>
      <c r="AH828" s="272" t="s">
        <v>236</v>
      </c>
      <c r="AI828" s="270"/>
      <c r="AJ828" s="270"/>
      <c r="AK828" s="270"/>
      <c r="AL828" s="270" t="s">
        <v>19</v>
      </c>
      <c r="AM828" s="270"/>
      <c r="AN828" s="270"/>
      <c r="AO828" s="274"/>
      <c r="AP828" s="989" t="s">
        <v>275</v>
      </c>
      <c r="AQ828" s="989"/>
      <c r="AR828" s="989"/>
      <c r="AS828" s="989"/>
      <c r="AT828" s="989"/>
      <c r="AU828" s="989"/>
      <c r="AV828" s="989"/>
      <c r="AW828" s="989"/>
      <c r="AX828" s="989"/>
      <c r="AY828" s="34">
        <f>$AY$826</f>
        <v>0</v>
      </c>
    </row>
    <row r="829" spans="1:51" ht="26.25" customHeight="1" x14ac:dyDescent="0.15">
      <c r="A829" s="992">
        <v>1</v>
      </c>
      <c r="B829" s="992">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2">
        <v>2</v>
      </c>
      <c r="B830" s="992">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2">
        <v>3</v>
      </c>
      <c r="B831" s="992">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2">
        <v>4</v>
      </c>
      <c r="B832" s="992">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2">
        <v>5</v>
      </c>
      <c r="B833" s="992">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2">
        <v>6</v>
      </c>
      <c r="B834" s="992">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2">
        <v>7</v>
      </c>
      <c r="B835" s="992">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2">
        <v>8</v>
      </c>
      <c r="B836" s="992">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2">
        <v>9</v>
      </c>
      <c r="B837" s="992">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2">
        <v>10</v>
      </c>
      <c r="B838" s="992">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2">
        <v>11</v>
      </c>
      <c r="B839" s="992">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2">
        <v>12</v>
      </c>
      <c r="B840" s="992">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2">
        <v>13</v>
      </c>
      <c r="B841" s="992">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2">
        <v>14</v>
      </c>
      <c r="B842" s="992">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2">
        <v>15</v>
      </c>
      <c r="B843" s="992">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2">
        <v>16</v>
      </c>
      <c r="B844" s="992">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2">
        <v>17</v>
      </c>
      <c r="B845" s="992">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2">
        <v>18</v>
      </c>
      <c r="B846" s="992">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2">
        <v>19</v>
      </c>
      <c r="B847" s="992">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2">
        <v>20</v>
      </c>
      <c r="B848" s="992">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2">
        <v>21</v>
      </c>
      <c r="B849" s="992">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2">
        <v>22</v>
      </c>
      <c r="B850" s="992">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2">
        <v>23</v>
      </c>
      <c r="B851" s="992">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2">
        <v>24</v>
      </c>
      <c r="B852" s="992">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2">
        <v>25</v>
      </c>
      <c r="B853" s="992">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2">
        <v>26</v>
      </c>
      <c r="B854" s="992">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2">
        <v>27</v>
      </c>
      <c r="B855" s="992">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2">
        <v>28</v>
      </c>
      <c r="B856" s="992">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2">
        <v>29</v>
      </c>
      <c r="B857" s="992">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2">
        <v>30</v>
      </c>
      <c r="B858" s="992">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0" t="s">
        <v>274</v>
      </c>
      <c r="K861" s="991"/>
      <c r="L861" s="991"/>
      <c r="M861" s="991"/>
      <c r="N861" s="991"/>
      <c r="O861" s="991"/>
      <c r="P861" s="134" t="s">
        <v>25</v>
      </c>
      <c r="Q861" s="134"/>
      <c r="R861" s="134"/>
      <c r="S861" s="134"/>
      <c r="T861" s="134"/>
      <c r="U861" s="134"/>
      <c r="V861" s="134"/>
      <c r="W861" s="134"/>
      <c r="X861" s="134"/>
      <c r="Y861" s="272" t="s">
        <v>319</v>
      </c>
      <c r="Z861" s="273"/>
      <c r="AA861" s="273"/>
      <c r="AB861" s="273"/>
      <c r="AC861" s="990" t="s">
        <v>310</v>
      </c>
      <c r="AD861" s="990"/>
      <c r="AE861" s="990"/>
      <c r="AF861" s="990"/>
      <c r="AG861" s="990"/>
      <c r="AH861" s="272" t="s">
        <v>236</v>
      </c>
      <c r="AI861" s="270"/>
      <c r="AJ861" s="270"/>
      <c r="AK861" s="270"/>
      <c r="AL861" s="270" t="s">
        <v>19</v>
      </c>
      <c r="AM861" s="270"/>
      <c r="AN861" s="270"/>
      <c r="AO861" s="274"/>
      <c r="AP861" s="989" t="s">
        <v>275</v>
      </c>
      <c r="AQ861" s="989"/>
      <c r="AR861" s="989"/>
      <c r="AS861" s="989"/>
      <c r="AT861" s="989"/>
      <c r="AU861" s="989"/>
      <c r="AV861" s="989"/>
      <c r="AW861" s="989"/>
      <c r="AX861" s="989"/>
      <c r="AY861" s="34">
        <f>$AY$859</f>
        <v>0</v>
      </c>
    </row>
    <row r="862" spans="1:51" ht="26.25" customHeight="1" x14ac:dyDescent="0.15">
      <c r="A862" s="992">
        <v>1</v>
      </c>
      <c r="B862" s="992">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2">
        <v>2</v>
      </c>
      <c r="B863" s="992">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2">
        <v>3</v>
      </c>
      <c r="B864" s="992">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2">
        <v>4</v>
      </c>
      <c r="B865" s="992">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2">
        <v>5</v>
      </c>
      <c r="B866" s="992">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2">
        <v>6</v>
      </c>
      <c r="B867" s="992">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2">
        <v>7</v>
      </c>
      <c r="B868" s="992">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2">
        <v>8</v>
      </c>
      <c r="B869" s="992">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2">
        <v>9</v>
      </c>
      <c r="B870" s="992">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2">
        <v>10</v>
      </c>
      <c r="B871" s="992">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2">
        <v>11</v>
      </c>
      <c r="B872" s="992">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2">
        <v>12</v>
      </c>
      <c r="B873" s="992">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2">
        <v>13</v>
      </c>
      <c r="B874" s="992">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2">
        <v>14</v>
      </c>
      <c r="B875" s="992">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2">
        <v>15</v>
      </c>
      <c r="B876" s="992">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2">
        <v>16</v>
      </c>
      <c r="B877" s="992">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2">
        <v>17</v>
      </c>
      <c r="B878" s="992">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2">
        <v>18</v>
      </c>
      <c r="B879" s="992">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2">
        <v>19</v>
      </c>
      <c r="B880" s="992">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2">
        <v>20</v>
      </c>
      <c r="B881" s="992">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2">
        <v>21</v>
      </c>
      <c r="B882" s="992">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2">
        <v>22</v>
      </c>
      <c r="B883" s="992">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2">
        <v>23</v>
      </c>
      <c r="B884" s="992">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2">
        <v>24</v>
      </c>
      <c r="B885" s="992">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2">
        <v>25</v>
      </c>
      <c r="B886" s="992">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2">
        <v>26</v>
      </c>
      <c r="B887" s="992">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2">
        <v>27</v>
      </c>
      <c r="B888" s="992">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2">
        <v>28</v>
      </c>
      <c r="B889" s="992">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2">
        <v>29</v>
      </c>
      <c r="B890" s="992">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2">
        <v>30</v>
      </c>
      <c r="B891" s="992">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0" t="s">
        <v>274</v>
      </c>
      <c r="K894" s="991"/>
      <c r="L894" s="991"/>
      <c r="M894" s="991"/>
      <c r="N894" s="991"/>
      <c r="O894" s="991"/>
      <c r="P894" s="134" t="s">
        <v>25</v>
      </c>
      <c r="Q894" s="134"/>
      <c r="R894" s="134"/>
      <c r="S894" s="134"/>
      <c r="T894" s="134"/>
      <c r="U894" s="134"/>
      <c r="V894" s="134"/>
      <c r="W894" s="134"/>
      <c r="X894" s="134"/>
      <c r="Y894" s="272" t="s">
        <v>319</v>
      </c>
      <c r="Z894" s="273"/>
      <c r="AA894" s="273"/>
      <c r="AB894" s="273"/>
      <c r="AC894" s="990" t="s">
        <v>310</v>
      </c>
      <c r="AD894" s="990"/>
      <c r="AE894" s="990"/>
      <c r="AF894" s="990"/>
      <c r="AG894" s="990"/>
      <c r="AH894" s="272" t="s">
        <v>236</v>
      </c>
      <c r="AI894" s="270"/>
      <c r="AJ894" s="270"/>
      <c r="AK894" s="270"/>
      <c r="AL894" s="270" t="s">
        <v>19</v>
      </c>
      <c r="AM894" s="270"/>
      <c r="AN894" s="270"/>
      <c r="AO894" s="274"/>
      <c r="AP894" s="989" t="s">
        <v>275</v>
      </c>
      <c r="AQ894" s="989"/>
      <c r="AR894" s="989"/>
      <c r="AS894" s="989"/>
      <c r="AT894" s="989"/>
      <c r="AU894" s="989"/>
      <c r="AV894" s="989"/>
      <c r="AW894" s="989"/>
      <c r="AX894" s="989"/>
      <c r="AY894" s="34">
        <f>$AY$892</f>
        <v>0</v>
      </c>
    </row>
    <row r="895" spans="1:51" ht="26.25" customHeight="1" x14ac:dyDescent="0.15">
      <c r="A895" s="992">
        <v>1</v>
      </c>
      <c r="B895" s="992">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2">
        <v>2</v>
      </c>
      <c r="B896" s="992">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2">
        <v>3</v>
      </c>
      <c r="B897" s="992">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2">
        <v>4</v>
      </c>
      <c r="B898" s="992">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2">
        <v>5</v>
      </c>
      <c r="B899" s="992">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2">
        <v>6</v>
      </c>
      <c r="B900" s="992">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2">
        <v>7</v>
      </c>
      <c r="B901" s="992">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2">
        <v>8</v>
      </c>
      <c r="B902" s="992">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2">
        <v>9</v>
      </c>
      <c r="B903" s="992">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2">
        <v>10</v>
      </c>
      <c r="B904" s="992">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2">
        <v>11</v>
      </c>
      <c r="B905" s="992">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2">
        <v>12</v>
      </c>
      <c r="B906" s="992">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2">
        <v>13</v>
      </c>
      <c r="B907" s="992">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2">
        <v>14</v>
      </c>
      <c r="B908" s="992">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2">
        <v>15</v>
      </c>
      <c r="B909" s="992">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2">
        <v>16</v>
      </c>
      <c r="B910" s="992">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2">
        <v>17</v>
      </c>
      <c r="B911" s="992">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2">
        <v>18</v>
      </c>
      <c r="B912" s="992">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2">
        <v>19</v>
      </c>
      <c r="B913" s="992">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2">
        <v>20</v>
      </c>
      <c r="B914" s="992">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2">
        <v>21</v>
      </c>
      <c r="B915" s="992">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2">
        <v>22</v>
      </c>
      <c r="B916" s="992">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2">
        <v>23</v>
      </c>
      <c r="B917" s="992">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2">
        <v>24</v>
      </c>
      <c r="B918" s="992">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2">
        <v>25</v>
      </c>
      <c r="B919" s="992">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2">
        <v>26</v>
      </c>
      <c r="B920" s="992">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2">
        <v>27</v>
      </c>
      <c r="B921" s="992">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2">
        <v>28</v>
      </c>
      <c r="B922" s="992">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2">
        <v>29</v>
      </c>
      <c r="B923" s="992">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2">
        <v>30</v>
      </c>
      <c r="B924" s="992">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0" t="s">
        <v>274</v>
      </c>
      <c r="K927" s="991"/>
      <c r="L927" s="991"/>
      <c r="M927" s="991"/>
      <c r="N927" s="991"/>
      <c r="O927" s="991"/>
      <c r="P927" s="134" t="s">
        <v>25</v>
      </c>
      <c r="Q927" s="134"/>
      <c r="R927" s="134"/>
      <c r="S927" s="134"/>
      <c r="T927" s="134"/>
      <c r="U927" s="134"/>
      <c r="V927" s="134"/>
      <c r="W927" s="134"/>
      <c r="X927" s="134"/>
      <c r="Y927" s="272" t="s">
        <v>319</v>
      </c>
      <c r="Z927" s="273"/>
      <c r="AA927" s="273"/>
      <c r="AB927" s="273"/>
      <c r="AC927" s="990" t="s">
        <v>310</v>
      </c>
      <c r="AD927" s="990"/>
      <c r="AE927" s="990"/>
      <c r="AF927" s="990"/>
      <c r="AG927" s="990"/>
      <c r="AH927" s="272" t="s">
        <v>236</v>
      </c>
      <c r="AI927" s="270"/>
      <c r="AJ927" s="270"/>
      <c r="AK927" s="270"/>
      <c r="AL927" s="270" t="s">
        <v>19</v>
      </c>
      <c r="AM927" s="270"/>
      <c r="AN927" s="270"/>
      <c r="AO927" s="274"/>
      <c r="AP927" s="989" t="s">
        <v>275</v>
      </c>
      <c r="AQ927" s="989"/>
      <c r="AR927" s="989"/>
      <c r="AS927" s="989"/>
      <c r="AT927" s="989"/>
      <c r="AU927" s="989"/>
      <c r="AV927" s="989"/>
      <c r="AW927" s="989"/>
      <c r="AX927" s="989"/>
      <c r="AY927" s="34">
        <f>$AY$925</f>
        <v>0</v>
      </c>
    </row>
    <row r="928" spans="1:51" ht="26.25" customHeight="1" x14ac:dyDescent="0.15">
      <c r="A928" s="992">
        <v>1</v>
      </c>
      <c r="B928" s="992">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2">
        <v>2</v>
      </c>
      <c r="B929" s="992">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2">
        <v>3</v>
      </c>
      <c r="B930" s="992">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2">
        <v>4</v>
      </c>
      <c r="B931" s="992">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2">
        <v>5</v>
      </c>
      <c r="B932" s="992">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2">
        <v>6</v>
      </c>
      <c r="B933" s="992">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2">
        <v>7</v>
      </c>
      <c r="B934" s="992">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2">
        <v>8</v>
      </c>
      <c r="B935" s="992">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2">
        <v>9</v>
      </c>
      <c r="B936" s="992">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2">
        <v>10</v>
      </c>
      <c r="B937" s="992">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2">
        <v>11</v>
      </c>
      <c r="B938" s="992">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2">
        <v>12</v>
      </c>
      <c r="B939" s="992">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2">
        <v>13</v>
      </c>
      <c r="B940" s="992">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2">
        <v>14</v>
      </c>
      <c r="B941" s="992">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2">
        <v>15</v>
      </c>
      <c r="B942" s="992">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2">
        <v>16</v>
      </c>
      <c r="B943" s="992">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2">
        <v>17</v>
      </c>
      <c r="B944" s="992">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2">
        <v>18</v>
      </c>
      <c r="B945" s="992">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2">
        <v>19</v>
      </c>
      <c r="B946" s="992">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2">
        <v>20</v>
      </c>
      <c r="B947" s="992">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2">
        <v>21</v>
      </c>
      <c r="B948" s="992">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2">
        <v>22</v>
      </c>
      <c r="B949" s="992">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2">
        <v>23</v>
      </c>
      <c r="B950" s="992">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2">
        <v>24</v>
      </c>
      <c r="B951" s="992">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2">
        <v>25</v>
      </c>
      <c r="B952" s="992">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2">
        <v>26</v>
      </c>
      <c r="B953" s="992">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2">
        <v>27</v>
      </c>
      <c r="B954" s="992">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2">
        <v>28</v>
      </c>
      <c r="B955" s="992">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2">
        <v>29</v>
      </c>
      <c r="B956" s="992">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2">
        <v>30</v>
      </c>
      <c r="B957" s="992">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0" t="s">
        <v>274</v>
      </c>
      <c r="K960" s="991"/>
      <c r="L960" s="991"/>
      <c r="M960" s="991"/>
      <c r="N960" s="991"/>
      <c r="O960" s="991"/>
      <c r="P960" s="134" t="s">
        <v>25</v>
      </c>
      <c r="Q960" s="134"/>
      <c r="R960" s="134"/>
      <c r="S960" s="134"/>
      <c r="T960" s="134"/>
      <c r="U960" s="134"/>
      <c r="V960" s="134"/>
      <c r="W960" s="134"/>
      <c r="X960" s="134"/>
      <c r="Y960" s="272" t="s">
        <v>319</v>
      </c>
      <c r="Z960" s="273"/>
      <c r="AA960" s="273"/>
      <c r="AB960" s="273"/>
      <c r="AC960" s="990" t="s">
        <v>310</v>
      </c>
      <c r="AD960" s="990"/>
      <c r="AE960" s="990"/>
      <c r="AF960" s="990"/>
      <c r="AG960" s="990"/>
      <c r="AH960" s="272" t="s">
        <v>236</v>
      </c>
      <c r="AI960" s="270"/>
      <c r="AJ960" s="270"/>
      <c r="AK960" s="270"/>
      <c r="AL960" s="270" t="s">
        <v>19</v>
      </c>
      <c r="AM960" s="270"/>
      <c r="AN960" s="270"/>
      <c r="AO960" s="274"/>
      <c r="AP960" s="989" t="s">
        <v>275</v>
      </c>
      <c r="AQ960" s="989"/>
      <c r="AR960" s="989"/>
      <c r="AS960" s="989"/>
      <c r="AT960" s="989"/>
      <c r="AU960" s="989"/>
      <c r="AV960" s="989"/>
      <c r="AW960" s="989"/>
      <c r="AX960" s="989"/>
      <c r="AY960" s="34">
        <f>$AY$958</f>
        <v>0</v>
      </c>
    </row>
    <row r="961" spans="1:51" ht="26.25" customHeight="1" x14ac:dyDescent="0.15">
      <c r="A961" s="992">
        <v>1</v>
      </c>
      <c r="B961" s="992">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2">
        <v>2</v>
      </c>
      <c r="B962" s="992">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2">
        <v>3</v>
      </c>
      <c r="B963" s="992">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2">
        <v>4</v>
      </c>
      <c r="B964" s="992">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2">
        <v>5</v>
      </c>
      <c r="B965" s="992">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2">
        <v>6</v>
      </c>
      <c r="B966" s="992">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2">
        <v>7</v>
      </c>
      <c r="B967" s="992">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2">
        <v>8</v>
      </c>
      <c r="B968" s="992">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2">
        <v>9</v>
      </c>
      <c r="B969" s="992">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2">
        <v>10</v>
      </c>
      <c r="B970" s="992">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2">
        <v>11</v>
      </c>
      <c r="B971" s="992">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2">
        <v>12</v>
      </c>
      <c r="B972" s="992">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2">
        <v>13</v>
      </c>
      <c r="B973" s="992">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2">
        <v>14</v>
      </c>
      <c r="B974" s="992">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2">
        <v>15</v>
      </c>
      <c r="B975" s="992">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2">
        <v>16</v>
      </c>
      <c r="B976" s="992">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2">
        <v>17</v>
      </c>
      <c r="B977" s="992">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2">
        <v>18</v>
      </c>
      <c r="B978" s="992">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2">
        <v>19</v>
      </c>
      <c r="B979" s="992">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2">
        <v>20</v>
      </c>
      <c r="B980" s="992">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2">
        <v>21</v>
      </c>
      <c r="B981" s="992">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2">
        <v>22</v>
      </c>
      <c r="B982" s="992">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2">
        <v>23</v>
      </c>
      <c r="B983" s="992">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2">
        <v>24</v>
      </c>
      <c r="B984" s="992">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2">
        <v>25</v>
      </c>
      <c r="B985" s="992">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2">
        <v>26</v>
      </c>
      <c r="B986" s="992">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2">
        <v>27</v>
      </c>
      <c r="B987" s="992">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2">
        <v>28</v>
      </c>
      <c r="B988" s="992">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2">
        <v>29</v>
      </c>
      <c r="B989" s="992">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2">
        <v>30</v>
      </c>
      <c r="B990" s="992">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0" t="s">
        <v>274</v>
      </c>
      <c r="K993" s="991"/>
      <c r="L993" s="991"/>
      <c r="M993" s="991"/>
      <c r="N993" s="991"/>
      <c r="O993" s="991"/>
      <c r="P993" s="134" t="s">
        <v>25</v>
      </c>
      <c r="Q993" s="134"/>
      <c r="R993" s="134"/>
      <c r="S993" s="134"/>
      <c r="T993" s="134"/>
      <c r="U993" s="134"/>
      <c r="V993" s="134"/>
      <c r="W993" s="134"/>
      <c r="X993" s="134"/>
      <c r="Y993" s="272" t="s">
        <v>319</v>
      </c>
      <c r="Z993" s="273"/>
      <c r="AA993" s="273"/>
      <c r="AB993" s="273"/>
      <c r="AC993" s="990" t="s">
        <v>310</v>
      </c>
      <c r="AD993" s="990"/>
      <c r="AE993" s="990"/>
      <c r="AF993" s="990"/>
      <c r="AG993" s="990"/>
      <c r="AH993" s="272" t="s">
        <v>236</v>
      </c>
      <c r="AI993" s="270"/>
      <c r="AJ993" s="270"/>
      <c r="AK993" s="270"/>
      <c r="AL993" s="270" t="s">
        <v>19</v>
      </c>
      <c r="AM993" s="270"/>
      <c r="AN993" s="270"/>
      <c r="AO993" s="274"/>
      <c r="AP993" s="989" t="s">
        <v>275</v>
      </c>
      <c r="AQ993" s="989"/>
      <c r="AR993" s="989"/>
      <c r="AS993" s="989"/>
      <c r="AT993" s="989"/>
      <c r="AU993" s="989"/>
      <c r="AV993" s="989"/>
      <c r="AW993" s="989"/>
      <c r="AX993" s="989"/>
      <c r="AY993" s="34">
        <f>$AY$991</f>
        <v>0</v>
      </c>
    </row>
    <row r="994" spans="1:51" ht="26.25" customHeight="1" x14ac:dyDescent="0.15">
      <c r="A994" s="992">
        <v>1</v>
      </c>
      <c r="B994" s="992">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2">
        <v>2</v>
      </c>
      <c r="B995" s="992">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2">
        <v>3</v>
      </c>
      <c r="B996" s="992">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2">
        <v>4</v>
      </c>
      <c r="B997" s="992">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2">
        <v>5</v>
      </c>
      <c r="B998" s="992">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2">
        <v>6</v>
      </c>
      <c r="B999" s="992">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2">
        <v>7</v>
      </c>
      <c r="B1000" s="992">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2">
        <v>8</v>
      </c>
      <c r="B1001" s="992">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2">
        <v>9</v>
      </c>
      <c r="B1002" s="992">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2">
        <v>10</v>
      </c>
      <c r="B1003" s="992">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2">
        <v>11</v>
      </c>
      <c r="B1004" s="992">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2">
        <v>12</v>
      </c>
      <c r="B1005" s="992">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2">
        <v>13</v>
      </c>
      <c r="B1006" s="992">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2">
        <v>14</v>
      </c>
      <c r="B1007" s="992">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2">
        <v>15</v>
      </c>
      <c r="B1008" s="992">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2">
        <v>16</v>
      </c>
      <c r="B1009" s="992">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2">
        <v>17</v>
      </c>
      <c r="B1010" s="992">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2">
        <v>18</v>
      </c>
      <c r="B1011" s="992">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2">
        <v>19</v>
      </c>
      <c r="B1012" s="992">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2">
        <v>20</v>
      </c>
      <c r="B1013" s="992">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2">
        <v>21</v>
      </c>
      <c r="B1014" s="992">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2">
        <v>22</v>
      </c>
      <c r="B1015" s="992">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2">
        <v>23</v>
      </c>
      <c r="B1016" s="992">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2">
        <v>24</v>
      </c>
      <c r="B1017" s="992">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2">
        <v>25</v>
      </c>
      <c r="B1018" s="992">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2">
        <v>26</v>
      </c>
      <c r="B1019" s="992">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2">
        <v>27</v>
      </c>
      <c r="B1020" s="992">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2">
        <v>28</v>
      </c>
      <c r="B1021" s="992">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2">
        <v>29</v>
      </c>
      <c r="B1022" s="992">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2">
        <v>30</v>
      </c>
      <c r="B1023" s="992">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0" t="s">
        <v>274</v>
      </c>
      <c r="K1026" s="991"/>
      <c r="L1026" s="991"/>
      <c r="M1026" s="991"/>
      <c r="N1026" s="991"/>
      <c r="O1026" s="991"/>
      <c r="P1026" s="134" t="s">
        <v>25</v>
      </c>
      <c r="Q1026" s="134"/>
      <c r="R1026" s="134"/>
      <c r="S1026" s="134"/>
      <c r="T1026" s="134"/>
      <c r="U1026" s="134"/>
      <c r="V1026" s="134"/>
      <c r="W1026" s="134"/>
      <c r="X1026" s="134"/>
      <c r="Y1026" s="272" t="s">
        <v>319</v>
      </c>
      <c r="Z1026" s="273"/>
      <c r="AA1026" s="273"/>
      <c r="AB1026" s="273"/>
      <c r="AC1026" s="990" t="s">
        <v>310</v>
      </c>
      <c r="AD1026" s="990"/>
      <c r="AE1026" s="990"/>
      <c r="AF1026" s="990"/>
      <c r="AG1026" s="990"/>
      <c r="AH1026" s="272" t="s">
        <v>236</v>
      </c>
      <c r="AI1026" s="270"/>
      <c r="AJ1026" s="270"/>
      <c r="AK1026" s="270"/>
      <c r="AL1026" s="270" t="s">
        <v>19</v>
      </c>
      <c r="AM1026" s="270"/>
      <c r="AN1026" s="270"/>
      <c r="AO1026" s="274"/>
      <c r="AP1026" s="989" t="s">
        <v>275</v>
      </c>
      <c r="AQ1026" s="989"/>
      <c r="AR1026" s="989"/>
      <c r="AS1026" s="989"/>
      <c r="AT1026" s="989"/>
      <c r="AU1026" s="989"/>
      <c r="AV1026" s="989"/>
      <c r="AW1026" s="989"/>
      <c r="AX1026" s="989"/>
      <c r="AY1026" s="34">
        <f>$AY$1024</f>
        <v>0</v>
      </c>
    </row>
    <row r="1027" spans="1:51" ht="26.25" customHeight="1" x14ac:dyDescent="0.15">
      <c r="A1027" s="992">
        <v>1</v>
      </c>
      <c r="B1027" s="992">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2">
        <v>2</v>
      </c>
      <c r="B1028" s="992">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2">
        <v>3</v>
      </c>
      <c r="B1029" s="992">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2">
        <v>4</v>
      </c>
      <c r="B1030" s="992">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2">
        <v>5</v>
      </c>
      <c r="B1031" s="992">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2">
        <v>6</v>
      </c>
      <c r="B1032" s="992">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2">
        <v>7</v>
      </c>
      <c r="B1033" s="992">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2">
        <v>8</v>
      </c>
      <c r="B1034" s="992">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2">
        <v>9</v>
      </c>
      <c r="B1035" s="992">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2">
        <v>10</v>
      </c>
      <c r="B1036" s="992">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2">
        <v>11</v>
      </c>
      <c r="B1037" s="992">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2">
        <v>12</v>
      </c>
      <c r="B1038" s="992">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2">
        <v>13</v>
      </c>
      <c r="B1039" s="992">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2">
        <v>14</v>
      </c>
      <c r="B1040" s="992">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2">
        <v>15</v>
      </c>
      <c r="B1041" s="992">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2">
        <v>16</v>
      </c>
      <c r="B1042" s="992">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2">
        <v>17</v>
      </c>
      <c r="B1043" s="992">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2">
        <v>18</v>
      </c>
      <c r="B1044" s="992">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2">
        <v>19</v>
      </c>
      <c r="B1045" s="992">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2">
        <v>20</v>
      </c>
      <c r="B1046" s="992">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2">
        <v>21</v>
      </c>
      <c r="B1047" s="992">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2">
        <v>22</v>
      </c>
      <c r="B1048" s="992">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2">
        <v>23</v>
      </c>
      <c r="B1049" s="992">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2">
        <v>24</v>
      </c>
      <c r="B1050" s="992">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2">
        <v>25</v>
      </c>
      <c r="B1051" s="992">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2">
        <v>26</v>
      </c>
      <c r="B1052" s="992">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2">
        <v>27</v>
      </c>
      <c r="B1053" s="992">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2">
        <v>28</v>
      </c>
      <c r="B1054" s="992">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2">
        <v>29</v>
      </c>
      <c r="B1055" s="992">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2">
        <v>30</v>
      </c>
      <c r="B1056" s="992">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0" t="s">
        <v>274</v>
      </c>
      <c r="K1059" s="991"/>
      <c r="L1059" s="991"/>
      <c r="M1059" s="991"/>
      <c r="N1059" s="991"/>
      <c r="O1059" s="991"/>
      <c r="P1059" s="134" t="s">
        <v>25</v>
      </c>
      <c r="Q1059" s="134"/>
      <c r="R1059" s="134"/>
      <c r="S1059" s="134"/>
      <c r="T1059" s="134"/>
      <c r="U1059" s="134"/>
      <c r="V1059" s="134"/>
      <c r="W1059" s="134"/>
      <c r="X1059" s="134"/>
      <c r="Y1059" s="272" t="s">
        <v>319</v>
      </c>
      <c r="Z1059" s="273"/>
      <c r="AA1059" s="273"/>
      <c r="AB1059" s="273"/>
      <c r="AC1059" s="990" t="s">
        <v>310</v>
      </c>
      <c r="AD1059" s="990"/>
      <c r="AE1059" s="990"/>
      <c r="AF1059" s="990"/>
      <c r="AG1059" s="990"/>
      <c r="AH1059" s="272" t="s">
        <v>236</v>
      </c>
      <c r="AI1059" s="270"/>
      <c r="AJ1059" s="270"/>
      <c r="AK1059" s="270"/>
      <c r="AL1059" s="270" t="s">
        <v>19</v>
      </c>
      <c r="AM1059" s="270"/>
      <c r="AN1059" s="270"/>
      <c r="AO1059" s="274"/>
      <c r="AP1059" s="989" t="s">
        <v>275</v>
      </c>
      <c r="AQ1059" s="989"/>
      <c r="AR1059" s="989"/>
      <c r="AS1059" s="989"/>
      <c r="AT1059" s="989"/>
      <c r="AU1059" s="989"/>
      <c r="AV1059" s="989"/>
      <c r="AW1059" s="989"/>
      <c r="AX1059" s="989"/>
      <c r="AY1059" s="34">
        <f>$AY$1057</f>
        <v>0</v>
      </c>
    </row>
    <row r="1060" spans="1:51" ht="26.25" customHeight="1" x14ac:dyDescent="0.15">
      <c r="A1060" s="992">
        <v>1</v>
      </c>
      <c r="B1060" s="992">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2">
        <v>2</v>
      </c>
      <c r="B1061" s="992">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2">
        <v>3</v>
      </c>
      <c r="B1062" s="992">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2">
        <v>4</v>
      </c>
      <c r="B1063" s="992">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2">
        <v>5</v>
      </c>
      <c r="B1064" s="992">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2">
        <v>6</v>
      </c>
      <c r="B1065" s="992">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2">
        <v>7</v>
      </c>
      <c r="B1066" s="992">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2">
        <v>8</v>
      </c>
      <c r="B1067" s="992">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2">
        <v>9</v>
      </c>
      <c r="B1068" s="992">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2">
        <v>10</v>
      </c>
      <c r="B1069" s="992">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2">
        <v>11</v>
      </c>
      <c r="B1070" s="992">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2">
        <v>12</v>
      </c>
      <c r="B1071" s="992">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2">
        <v>13</v>
      </c>
      <c r="B1072" s="992">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2">
        <v>14</v>
      </c>
      <c r="B1073" s="992">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2">
        <v>15</v>
      </c>
      <c r="B1074" s="992">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2">
        <v>16</v>
      </c>
      <c r="B1075" s="992">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2">
        <v>17</v>
      </c>
      <c r="B1076" s="992">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2">
        <v>18</v>
      </c>
      <c r="B1077" s="992">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2">
        <v>19</v>
      </c>
      <c r="B1078" s="992">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2">
        <v>20</v>
      </c>
      <c r="B1079" s="992">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2">
        <v>21</v>
      </c>
      <c r="B1080" s="992">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2">
        <v>22</v>
      </c>
      <c r="B1081" s="992">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2">
        <v>23</v>
      </c>
      <c r="B1082" s="992">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2">
        <v>24</v>
      </c>
      <c r="B1083" s="992">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2">
        <v>25</v>
      </c>
      <c r="B1084" s="992">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2">
        <v>26</v>
      </c>
      <c r="B1085" s="992">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2">
        <v>27</v>
      </c>
      <c r="B1086" s="992">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2">
        <v>28</v>
      </c>
      <c r="B1087" s="992">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2">
        <v>29</v>
      </c>
      <c r="B1088" s="992">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2">
        <v>30</v>
      </c>
      <c r="B1089" s="992">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0" t="s">
        <v>274</v>
      </c>
      <c r="K1092" s="991"/>
      <c r="L1092" s="991"/>
      <c r="M1092" s="991"/>
      <c r="N1092" s="991"/>
      <c r="O1092" s="991"/>
      <c r="P1092" s="134" t="s">
        <v>25</v>
      </c>
      <c r="Q1092" s="134"/>
      <c r="R1092" s="134"/>
      <c r="S1092" s="134"/>
      <c r="T1092" s="134"/>
      <c r="U1092" s="134"/>
      <c r="V1092" s="134"/>
      <c r="W1092" s="134"/>
      <c r="X1092" s="134"/>
      <c r="Y1092" s="272" t="s">
        <v>319</v>
      </c>
      <c r="Z1092" s="273"/>
      <c r="AA1092" s="273"/>
      <c r="AB1092" s="273"/>
      <c r="AC1092" s="990" t="s">
        <v>310</v>
      </c>
      <c r="AD1092" s="990"/>
      <c r="AE1092" s="990"/>
      <c r="AF1092" s="990"/>
      <c r="AG1092" s="990"/>
      <c r="AH1092" s="272" t="s">
        <v>236</v>
      </c>
      <c r="AI1092" s="270"/>
      <c r="AJ1092" s="270"/>
      <c r="AK1092" s="270"/>
      <c r="AL1092" s="270" t="s">
        <v>19</v>
      </c>
      <c r="AM1092" s="270"/>
      <c r="AN1092" s="270"/>
      <c r="AO1092" s="274"/>
      <c r="AP1092" s="989" t="s">
        <v>275</v>
      </c>
      <c r="AQ1092" s="989"/>
      <c r="AR1092" s="989"/>
      <c r="AS1092" s="989"/>
      <c r="AT1092" s="989"/>
      <c r="AU1092" s="989"/>
      <c r="AV1092" s="989"/>
      <c r="AW1092" s="989"/>
      <c r="AX1092" s="989"/>
      <c r="AY1092">
        <f>$AY$1090</f>
        <v>0</v>
      </c>
    </row>
    <row r="1093" spans="1:51" ht="26.25" customHeight="1" x14ac:dyDescent="0.15">
      <c r="A1093" s="992">
        <v>1</v>
      </c>
      <c r="B1093" s="992">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2">
        <v>2</v>
      </c>
      <c r="B1094" s="992">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2">
        <v>3</v>
      </c>
      <c r="B1095" s="992">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2">
        <v>4</v>
      </c>
      <c r="B1096" s="992">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2">
        <v>5</v>
      </c>
      <c r="B1097" s="992">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2">
        <v>6</v>
      </c>
      <c r="B1098" s="992">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2">
        <v>7</v>
      </c>
      <c r="B1099" s="992">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2">
        <v>8</v>
      </c>
      <c r="B1100" s="992">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2">
        <v>9</v>
      </c>
      <c r="B1101" s="992">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2">
        <v>10</v>
      </c>
      <c r="B1102" s="992">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2">
        <v>11</v>
      </c>
      <c r="B1103" s="992">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2">
        <v>12</v>
      </c>
      <c r="B1104" s="992">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2">
        <v>13</v>
      </c>
      <c r="B1105" s="992">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2">
        <v>14</v>
      </c>
      <c r="B1106" s="992">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2">
        <v>15</v>
      </c>
      <c r="B1107" s="992">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2">
        <v>16</v>
      </c>
      <c r="B1108" s="992">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2">
        <v>17</v>
      </c>
      <c r="B1109" s="992">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2">
        <v>18</v>
      </c>
      <c r="B1110" s="992">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2">
        <v>19</v>
      </c>
      <c r="B1111" s="992">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2">
        <v>20</v>
      </c>
      <c r="B1112" s="992">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2">
        <v>21</v>
      </c>
      <c r="B1113" s="992">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2">
        <v>22</v>
      </c>
      <c r="B1114" s="992">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2">
        <v>23</v>
      </c>
      <c r="B1115" s="992">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2">
        <v>24</v>
      </c>
      <c r="B1116" s="992">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2">
        <v>25</v>
      </c>
      <c r="B1117" s="992">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2">
        <v>26</v>
      </c>
      <c r="B1118" s="992">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2">
        <v>27</v>
      </c>
      <c r="B1119" s="992">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2">
        <v>28</v>
      </c>
      <c r="B1120" s="992">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2">
        <v>29</v>
      </c>
      <c r="B1121" s="992">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2">
        <v>30</v>
      </c>
      <c r="B1122" s="992">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0" t="s">
        <v>274</v>
      </c>
      <c r="K1125" s="991"/>
      <c r="L1125" s="991"/>
      <c r="M1125" s="991"/>
      <c r="N1125" s="991"/>
      <c r="O1125" s="991"/>
      <c r="P1125" s="134" t="s">
        <v>25</v>
      </c>
      <c r="Q1125" s="134"/>
      <c r="R1125" s="134"/>
      <c r="S1125" s="134"/>
      <c r="T1125" s="134"/>
      <c r="U1125" s="134"/>
      <c r="V1125" s="134"/>
      <c r="W1125" s="134"/>
      <c r="X1125" s="134"/>
      <c r="Y1125" s="272" t="s">
        <v>319</v>
      </c>
      <c r="Z1125" s="273"/>
      <c r="AA1125" s="273"/>
      <c r="AB1125" s="273"/>
      <c r="AC1125" s="990" t="s">
        <v>310</v>
      </c>
      <c r="AD1125" s="990"/>
      <c r="AE1125" s="990"/>
      <c r="AF1125" s="990"/>
      <c r="AG1125" s="990"/>
      <c r="AH1125" s="272" t="s">
        <v>236</v>
      </c>
      <c r="AI1125" s="270"/>
      <c r="AJ1125" s="270"/>
      <c r="AK1125" s="270"/>
      <c r="AL1125" s="270" t="s">
        <v>19</v>
      </c>
      <c r="AM1125" s="270"/>
      <c r="AN1125" s="270"/>
      <c r="AO1125" s="274"/>
      <c r="AP1125" s="989" t="s">
        <v>275</v>
      </c>
      <c r="AQ1125" s="989"/>
      <c r="AR1125" s="989"/>
      <c r="AS1125" s="989"/>
      <c r="AT1125" s="989"/>
      <c r="AU1125" s="989"/>
      <c r="AV1125" s="989"/>
      <c r="AW1125" s="989"/>
      <c r="AX1125" s="989"/>
      <c r="AY1125">
        <f>$AY$1123</f>
        <v>0</v>
      </c>
    </row>
    <row r="1126" spans="1:51" ht="26.25" customHeight="1" x14ac:dyDescent="0.15">
      <c r="A1126" s="992">
        <v>1</v>
      </c>
      <c r="B1126" s="992">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2">
        <v>2</v>
      </c>
      <c r="B1127" s="992">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2">
        <v>3</v>
      </c>
      <c r="B1128" s="992">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2">
        <v>4</v>
      </c>
      <c r="B1129" s="992">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2">
        <v>5</v>
      </c>
      <c r="B1130" s="992">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2">
        <v>6</v>
      </c>
      <c r="B1131" s="992">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2">
        <v>7</v>
      </c>
      <c r="B1132" s="992">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2">
        <v>8</v>
      </c>
      <c r="B1133" s="992">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2">
        <v>9</v>
      </c>
      <c r="B1134" s="992">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2">
        <v>10</v>
      </c>
      <c r="B1135" s="992">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2">
        <v>11</v>
      </c>
      <c r="B1136" s="992">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2">
        <v>12</v>
      </c>
      <c r="B1137" s="992">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2">
        <v>13</v>
      </c>
      <c r="B1138" s="992">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2">
        <v>14</v>
      </c>
      <c r="B1139" s="992">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2">
        <v>15</v>
      </c>
      <c r="B1140" s="992">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2">
        <v>16</v>
      </c>
      <c r="B1141" s="992">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2">
        <v>17</v>
      </c>
      <c r="B1142" s="992">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2">
        <v>18</v>
      </c>
      <c r="B1143" s="992">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2">
        <v>19</v>
      </c>
      <c r="B1144" s="992">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2">
        <v>20</v>
      </c>
      <c r="B1145" s="992">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2">
        <v>21</v>
      </c>
      <c r="B1146" s="992">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2">
        <v>22</v>
      </c>
      <c r="B1147" s="992">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2">
        <v>23</v>
      </c>
      <c r="B1148" s="992">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2">
        <v>24</v>
      </c>
      <c r="B1149" s="992">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2">
        <v>25</v>
      </c>
      <c r="B1150" s="992">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2">
        <v>26</v>
      </c>
      <c r="B1151" s="992">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2">
        <v>27</v>
      </c>
      <c r="B1152" s="992">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2">
        <v>28</v>
      </c>
      <c r="B1153" s="992">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2">
        <v>29</v>
      </c>
      <c r="B1154" s="992">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2">
        <v>30</v>
      </c>
      <c r="B1155" s="992">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0" t="s">
        <v>274</v>
      </c>
      <c r="K1158" s="991"/>
      <c r="L1158" s="991"/>
      <c r="M1158" s="991"/>
      <c r="N1158" s="991"/>
      <c r="O1158" s="991"/>
      <c r="P1158" s="134" t="s">
        <v>25</v>
      </c>
      <c r="Q1158" s="134"/>
      <c r="R1158" s="134"/>
      <c r="S1158" s="134"/>
      <c r="T1158" s="134"/>
      <c r="U1158" s="134"/>
      <c r="V1158" s="134"/>
      <c r="W1158" s="134"/>
      <c r="X1158" s="134"/>
      <c r="Y1158" s="272" t="s">
        <v>319</v>
      </c>
      <c r="Z1158" s="273"/>
      <c r="AA1158" s="273"/>
      <c r="AB1158" s="273"/>
      <c r="AC1158" s="990" t="s">
        <v>310</v>
      </c>
      <c r="AD1158" s="990"/>
      <c r="AE1158" s="990"/>
      <c r="AF1158" s="990"/>
      <c r="AG1158" s="990"/>
      <c r="AH1158" s="272" t="s">
        <v>236</v>
      </c>
      <c r="AI1158" s="270"/>
      <c r="AJ1158" s="270"/>
      <c r="AK1158" s="270"/>
      <c r="AL1158" s="270" t="s">
        <v>19</v>
      </c>
      <c r="AM1158" s="270"/>
      <c r="AN1158" s="270"/>
      <c r="AO1158" s="274"/>
      <c r="AP1158" s="989" t="s">
        <v>275</v>
      </c>
      <c r="AQ1158" s="989"/>
      <c r="AR1158" s="989"/>
      <c r="AS1158" s="989"/>
      <c r="AT1158" s="989"/>
      <c r="AU1158" s="989"/>
      <c r="AV1158" s="989"/>
      <c r="AW1158" s="989"/>
      <c r="AX1158" s="989"/>
      <c r="AY1158">
        <f>$AY$1156</f>
        <v>0</v>
      </c>
    </row>
    <row r="1159" spans="1:51" ht="26.25" customHeight="1" x14ac:dyDescent="0.15">
      <c r="A1159" s="992">
        <v>1</v>
      </c>
      <c r="B1159" s="992">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2">
        <v>2</v>
      </c>
      <c r="B1160" s="992">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2">
        <v>3</v>
      </c>
      <c r="B1161" s="992">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2">
        <v>4</v>
      </c>
      <c r="B1162" s="992">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2">
        <v>5</v>
      </c>
      <c r="B1163" s="992">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2">
        <v>6</v>
      </c>
      <c r="B1164" s="992">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2">
        <v>7</v>
      </c>
      <c r="B1165" s="992">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2">
        <v>8</v>
      </c>
      <c r="B1166" s="992">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2">
        <v>9</v>
      </c>
      <c r="B1167" s="992">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2">
        <v>10</v>
      </c>
      <c r="B1168" s="992">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2">
        <v>11</v>
      </c>
      <c r="B1169" s="992">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2">
        <v>12</v>
      </c>
      <c r="B1170" s="992">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2">
        <v>13</v>
      </c>
      <c r="B1171" s="992">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2">
        <v>14</v>
      </c>
      <c r="B1172" s="992">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2">
        <v>15</v>
      </c>
      <c r="B1173" s="992">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2">
        <v>16</v>
      </c>
      <c r="B1174" s="992">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2">
        <v>17</v>
      </c>
      <c r="B1175" s="992">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2">
        <v>18</v>
      </c>
      <c r="B1176" s="992">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2">
        <v>19</v>
      </c>
      <c r="B1177" s="992">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2">
        <v>20</v>
      </c>
      <c r="B1178" s="992">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2">
        <v>21</v>
      </c>
      <c r="B1179" s="992">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2">
        <v>22</v>
      </c>
      <c r="B1180" s="992">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2">
        <v>23</v>
      </c>
      <c r="B1181" s="992">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2">
        <v>24</v>
      </c>
      <c r="B1182" s="992">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2">
        <v>25</v>
      </c>
      <c r="B1183" s="992">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2">
        <v>26</v>
      </c>
      <c r="B1184" s="992">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2">
        <v>27</v>
      </c>
      <c r="B1185" s="992">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2">
        <v>28</v>
      </c>
      <c r="B1186" s="992">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2">
        <v>29</v>
      </c>
      <c r="B1187" s="992">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2">
        <v>30</v>
      </c>
      <c r="B1188" s="992">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0" t="s">
        <v>274</v>
      </c>
      <c r="K1191" s="991"/>
      <c r="L1191" s="991"/>
      <c r="M1191" s="991"/>
      <c r="N1191" s="991"/>
      <c r="O1191" s="991"/>
      <c r="P1191" s="134" t="s">
        <v>25</v>
      </c>
      <c r="Q1191" s="134"/>
      <c r="R1191" s="134"/>
      <c r="S1191" s="134"/>
      <c r="T1191" s="134"/>
      <c r="U1191" s="134"/>
      <c r="V1191" s="134"/>
      <c r="W1191" s="134"/>
      <c r="X1191" s="134"/>
      <c r="Y1191" s="272" t="s">
        <v>319</v>
      </c>
      <c r="Z1191" s="273"/>
      <c r="AA1191" s="273"/>
      <c r="AB1191" s="273"/>
      <c r="AC1191" s="990" t="s">
        <v>310</v>
      </c>
      <c r="AD1191" s="990"/>
      <c r="AE1191" s="990"/>
      <c r="AF1191" s="990"/>
      <c r="AG1191" s="990"/>
      <c r="AH1191" s="272" t="s">
        <v>236</v>
      </c>
      <c r="AI1191" s="270"/>
      <c r="AJ1191" s="270"/>
      <c r="AK1191" s="270"/>
      <c r="AL1191" s="270" t="s">
        <v>19</v>
      </c>
      <c r="AM1191" s="270"/>
      <c r="AN1191" s="270"/>
      <c r="AO1191" s="274"/>
      <c r="AP1191" s="989" t="s">
        <v>275</v>
      </c>
      <c r="AQ1191" s="989"/>
      <c r="AR1191" s="989"/>
      <c r="AS1191" s="989"/>
      <c r="AT1191" s="989"/>
      <c r="AU1191" s="989"/>
      <c r="AV1191" s="989"/>
      <c r="AW1191" s="989"/>
      <c r="AX1191" s="989"/>
      <c r="AY1191">
        <f>$AY$1189</f>
        <v>0</v>
      </c>
    </row>
    <row r="1192" spans="1:51" ht="26.25" customHeight="1" x14ac:dyDescent="0.15">
      <c r="A1192" s="992">
        <v>1</v>
      </c>
      <c r="B1192" s="992">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2">
        <v>2</v>
      </c>
      <c r="B1193" s="992">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2">
        <v>3</v>
      </c>
      <c r="B1194" s="992">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2">
        <v>4</v>
      </c>
      <c r="B1195" s="992">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2">
        <v>5</v>
      </c>
      <c r="B1196" s="992">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2">
        <v>6</v>
      </c>
      <c r="B1197" s="992">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2">
        <v>7</v>
      </c>
      <c r="B1198" s="992">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2">
        <v>8</v>
      </c>
      <c r="B1199" s="992">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2">
        <v>9</v>
      </c>
      <c r="B1200" s="992">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2">
        <v>10</v>
      </c>
      <c r="B1201" s="992">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2">
        <v>11</v>
      </c>
      <c r="B1202" s="992">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2">
        <v>12</v>
      </c>
      <c r="B1203" s="992">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2">
        <v>13</v>
      </c>
      <c r="B1204" s="992">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2">
        <v>14</v>
      </c>
      <c r="B1205" s="992">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2">
        <v>15</v>
      </c>
      <c r="B1206" s="992">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2">
        <v>16</v>
      </c>
      <c r="B1207" s="992">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2">
        <v>17</v>
      </c>
      <c r="B1208" s="992">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2">
        <v>18</v>
      </c>
      <c r="B1209" s="992">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2">
        <v>19</v>
      </c>
      <c r="B1210" s="992">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2">
        <v>20</v>
      </c>
      <c r="B1211" s="992">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2">
        <v>21</v>
      </c>
      <c r="B1212" s="992">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2">
        <v>22</v>
      </c>
      <c r="B1213" s="992">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2">
        <v>23</v>
      </c>
      <c r="B1214" s="992">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2">
        <v>24</v>
      </c>
      <c r="B1215" s="992">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2">
        <v>25</v>
      </c>
      <c r="B1216" s="992">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2">
        <v>26</v>
      </c>
      <c r="B1217" s="992">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2">
        <v>27</v>
      </c>
      <c r="B1218" s="992">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2">
        <v>28</v>
      </c>
      <c r="B1219" s="992">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2">
        <v>29</v>
      </c>
      <c r="B1220" s="992">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2">
        <v>30</v>
      </c>
      <c r="B1221" s="992">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0" t="s">
        <v>274</v>
      </c>
      <c r="K1224" s="991"/>
      <c r="L1224" s="991"/>
      <c r="M1224" s="991"/>
      <c r="N1224" s="991"/>
      <c r="O1224" s="991"/>
      <c r="P1224" s="134" t="s">
        <v>25</v>
      </c>
      <c r="Q1224" s="134"/>
      <c r="R1224" s="134"/>
      <c r="S1224" s="134"/>
      <c r="T1224" s="134"/>
      <c r="U1224" s="134"/>
      <c r="V1224" s="134"/>
      <c r="W1224" s="134"/>
      <c r="X1224" s="134"/>
      <c r="Y1224" s="272" t="s">
        <v>319</v>
      </c>
      <c r="Z1224" s="273"/>
      <c r="AA1224" s="273"/>
      <c r="AB1224" s="273"/>
      <c r="AC1224" s="990" t="s">
        <v>310</v>
      </c>
      <c r="AD1224" s="990"/>
      <c r="AE1224" s="990"/>
      <c r="AF1224" s="990"/>
      <c r="AG1224" s="990"/>
      <c r="AH1224" s="272" t="s">
        <v>236</v>
      </c>
      <c r="AI1224" s="270"/>
      <c r="AJ1224" s="270"/>
      <c r="AK1224" s="270"/>
      <c r="AL1224" s="270" t="s">
        <v>19</v>
      </c>
      <c r="AM1224" s="270"/>
      <c r="AN1224" s="270"/>
      <c r="AO1224" s="274"/>
      <c r="AP1224" s="989" t="s">
        <v>275</v>
      </c>
      <c r="AQ1224" s="989"/>
      <c r="AR1224" s="989"/>
      <c r="AS1224" s="989"/>
      <c r="AT1224" s="989"/>
      <c r="AU1224" s="989"/>
      <c r="AV1224" s="989"/>
      <c r="AW1224" s="989"/>
      <c r="AX1224" s="989"/>
      <c r="AY1224">
        <f>$AY$1222</f>
        <v>0</v>
      </c>
    </row>
    <row r="1225" spans="1:51" ht="26.25" customHeight="1" x14ac:dyDescent="0.15">
      <c r="A1225" s="992">
        <v>1</v>
      </c>
      <c r="B1225" s="992">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2">
        <v>2</v>
      </c>
      <c r="B1226" s="992">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2">
        <v>3</v>
      </c>
      <c r="B1227" s="992">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2">
        <v>4</v>
      </c>
      <c r="B1228" s="992">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2">
        <v>5</v>
      </c>
      <c r="B1229" s="992">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2">
        <v>6</v>
      </c>
      <c r="B1230" s="992">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2">
        <v>7</v>
      </c>
      <c r="B1231" s="992">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2">
        <v>8</v>
      </c>
      <c r="B1232" s="992">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2">
        <v>9</v>
      </c>
      <c r="B1233" s="992">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2">
        <v>10</v>
      </c>
      <c r="B1234" s="992">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2">
        <v>11</v>
      </c>
      <c r="B1235" s="992">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2">
        <v>12</v>
      </c>
      <c r="B1236" s="992">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2">
        <v>13</v>
      </c>
      <c r="B1237" s="992">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2">
        <v>14</v>
      </c>
      <c r="B1238" s="992">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2">
        <v>15</v>
      </c>
      <c r="B1239" s="992">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2">
        <v>16</v>
      </c>
      <c r="B1240" s="992">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2">
        <v>17</v>
      </c>
      <c r="B1241" s="992">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2">
        <v>18</v>
      </c>
      <c r="B1242" s="992">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2">
        <v>19</v>
      </c>
      <c r="B1243" s="992">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2">
        <v>20</v>
      </c>
      <c r="B1244" s="992">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2">
        <v>21</v>
      </c>
      <c r="B1245" s="992">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2">
        <v>22</v>
      </c>
      <c r="B1246" s="992">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2">
        <v>23</v>
      </c>
      <c r="B1247" s="992">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2">
        <v>24</v>
      </c>
      <c r="B1248" s="992">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2">
        <v>25</v>
      </c>
      <c r="B1249" s="992">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2">
        <v>26</v>
      </c>
      <c r="B1250" s="992">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2">
        <v>27</v>
      </c>
      <c r="B1251" s="992">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2">
        <v>28</v>
      </c>
      <c r="B1252" s="992">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2">
        <v>29</v>
      </c>
      <c r="B1253" s="992">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2">
        <v>30</v>
      </c>
      <c r="B1254" s="992">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0" t="s">
        <v>274</v>
      </c>
      <c r="K1257" s="991"/>
      <c r="L1257" s="991"/>
      <c r="M1257" s="991"/>
      <c r="N1257" s="991"/>
      <c r="O1257" s="991"/>
      <c r="P1257" s="134" t="s">
        <v>25</v>
      </c>
      <c r="Q1257" s="134"/>
      <c r="R1257" s="134"/>
      <c r="S1257" s="134"/>
      <c r="T1257" s="134"/>
      <c r="U1257" s="134"/>
      <c r="V1257" s="134"/>
      <c r="W1257" s="134"/>
      <c r="X1257" s="134"/>
      <c r="Y1257" s="272" t="s">
        <v>319</v>
      </c>
      <c r="Z1257" s="273"/>
      <c r="AA1257" s="273"/>
      <c r="AB1257" s="273"/>
      <c r="AC1257" s="990" t="s">
        <v>310</v>
      </c>
      <c r="AD1257" s="990"/>
      <c r="AE1257" s="990"/>
      <c r="AF1257" s="990"/>
      <c r="AG1257" s="990"/>
      <c r="AH1257" s="272" t="s">
        <v>236</v>
      </c>
      <c r="AI1257" s="270"/>
      <c r="AJ1257" s="270"/>
      <c r="AK1257" s="270"/>
      <c r="AL1257" s="270" t="s">
        <v>19</v>
      </c>
      <c r="AM1257" s="270"/>
      <c r="AN1257" s="270"/>
      <c r="AO1257" s="274"/>
      <c r="AP1257" s="989" t="s">
        <v>275</v>
      </c>
      <c r="AQ1257" s="989"/>
      <c r="AR1257" s="989"/>
      <c r="AS1257" s="989"/>
      <c r="AT1257" s="989"/>
      <c r="AU1257" s="989"/>
      <c r="AV1257" s="989"/>
      <c r="AW1257" s="989"/>
      <c r="AX1257" s="989"/>
      <c r="AY1257">
        <f>$AY$1255</f>
        <v>0</v>
      </c>
    </row>
    <row r="1258" spans="1:51" ht="26.25" customHeight="1" x14ac:dyDescent="0.15">
      <c r="A1258" s="992">
        <v>1</v>
      </c>
      <c r="B1258" s="992">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2">
        <v>2</v>
      </c>
      <c r="B1259" s="992">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2">
        <v>3</v>
      </c>
      <c r="B1260" s="992">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2">
        <v>4</v>
      </c>
      <c r="B1261" s="992">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2">
        <v>5</v>
      </c>
      <c r="B1262" s="992">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2">
        <v>6</v>
      </c>
      <c r="B1263" s="992">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2">
        <v>7</v>
      </c>
      <c r="B1264" s="992">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2">
        <v>8</v>
      </c>
      <c r="B1265" s="992">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2">
        <v>9</v>
      </c>
      <c r="B1266" s="992">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2">
        <v>10</v>
      </c>
      <c r="B1267" s="992">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2">
        <v>11</v>
      </c>
      <c r="B1268" s="992">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2">
        <v>12</v>
      </c>
      <c r="B1269" s="992">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2">
        <v>13</v>
      </c>
      <c r="B1270" s="992">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2">
        <v>14</v>
      </c>
      <c r="B1271" s="992">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2">
        <v>15</v>
      </c>
      <c r="B1272" s="992">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2">
        <v>16</v>
      </c>
      <c r="B1273" s="992">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2">
        <v>17</v>
      </c>
      <c r="B1274" s="992">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2">
        <v>18</v>
      </c>
      <c r="B1275" s="992">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2">
        <v>19</v>
      </c>
      <c r="B1276" s="992">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2">
        <v>20</v>
      </c>
      <c r="B1277" s="992">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2">
        <v>21</v>
      </c>
      <c r="B1278" s="992">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2">
        <v>22</v>
      </c>
      <c r="B1279" s="992">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2">
        <v>23</v>
      </c>
      <c r="B1280" s="992">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2">
        <v>24</v>
      </c>
      <c r="B1281" s="992">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2">
        <v>25</v>
      </c>
      <c r="B1282" s="992">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2">
        <v>26</v>
      </c>
      <c r="B1283" s="992">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2">
        <v>27</v>
      </c>
      <c r="B1284" s="992">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2">
        <v>28</v>
      </c>
      <c r="B1285" s="992">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2">
        <v>29</v>
      </c>
      <c r="B1286" s="992">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2">
        <v>30</v>
      </c>
      <c r="B1287" s="992">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0" t="s">
        <v>274</v>
      </c>
      <c r="K1290" s="991"/>
      <c r="L1290" s="991"/>
      <c r="M1290" s="991"/>
      <c r="N1290" s="991"/>
      <c r="O1290" s="991"/>
      <c r="P1290" s="134" t="s">
        <v>25</v>
      </c>
      <c r="Q1290" s="134"/>
      <c r="R1290" s="134"/>
      <c r="S1290" s="134"/>
      <c r="T1290" s="134"/>
      <c r="U1290" s="134"/>
      <c r="V1290" s="134"/>
      <c r="W1290" s="134"/>
      <c r="X1290" s="134"/>
      <c r="Y1290" s="272" t="s">
        <v>319</v>
      </c>
      <c r="Z1290" s="273"/>
      <c r="AA1290" s="273"/>
      <c r="AB1290" s="273"/>
      <c r="AC1290" s="990" t="s">
        <v>310</v>
      </c>
      <c r="AD1290" s="990"/>
      <c r="AE1290" s="990"/>
      <c r="AF1290" s="990"/>
      <c r="AG1290" s="990"/>
      <c r="AH1290" s="272" t="s">
        <v>236</v>
      </c>
      <c r="AI1290" s="270"/>
      <c r="AJ1290" s="270"/>
      <c r="AK1290" s="270"/>
      <c r="AL1290" s="270" t="s">
        <v>19</v>
      </c>
      <c r="AM1290" s="270"/>
      <c r="AN1290" s="270"/>
      <c r="AO1290" s="274"/>
      <c r="AP1290" s="989" t="s">
        <v>275</v>
      </c>
      <c r="AQ1290" s="989"/>
      <c r="AR1290" s="989"/>
      <c r="AS1290" s="989"/>
      <c r="AT1290" s="989"/>
      <c r="AU1290" s="989"/>
      <c r="AV1290" s="989"/>
      <c r="AW1290" s="989"/>
      <c r="AX1290" s="989"/>
      <c r="AY1290">
        <f>$AY$1288</f>
        <v>0</v>
      </c>
    </row>
    <row r="1291" spans="1:51" ht="26.25" customHeight="1" x14ac:dyDescent="0.15">
      <c r="A1291" s="992">
        <v>1</v>
      </c>
      <c r="B1291" s="992">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2">
        <v>2</v>
      </c>
      <c r="B1292" s="992">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2">
        <v>3</v>
      </c>
      <c r="B1293" s="992">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2">
        <v>4</v>
      </c>
      <c r="B1294" s="992">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2">
        <v>5</v>
      </c>
      <c r="B1295" s="992">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2">
        <v>6</v>
      </c>
      <c r="B1296" s="992">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2">
        <v>7</v>
      </c>
      <c r="B1297" s="992">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2">
        <v>8</v>
      </c>
      <c r="B1298" s="992">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2">
        <v>9</v>
      </c>
      <c r="B1299" s="992">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2">
        <v>10</v>
      </c>
      <c r="B1300" s="992">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2">
        <v>11</v>
      </c>
      <c r="B1301" s="992">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2">
        <v>12</v>
      </c>
      <c r="B1302" s="992">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2">
        <v>13</v>
      </c>
      <c r="B1303" s="992">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2">
        <v>14</v>
      </c>
      <c r="B1304" s="992">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2">
        <v>15</v>
      </c>
      <c r="B1305" s="992">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2">
        <v>16</v>
      </c>
      <c r="B1306" s="992">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2">
        <v>17</v>
      </c>
      <c r="B1307" s="992">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2">
        <v>18</v>
      </c>
      <c r="B1308" s="992">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2">
        <v>19</v>
      </c>
      <c r="B1309" s="992">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2">
        <v>20</v>
      </c>
      <c r="B1310" s="992">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2">
        <v>21</v>
      </c>
      <c r="B1311" s="992">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2">
        <v>22</v>
      </c>
      <c r="B1312" s="992">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2">
        <v>23</v>
      </c>
      <c r="B1313" s="992">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2">
        <v>24</v>
      </c>
      <c r="B1314" s="992">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2">
        <v>25</v>
      </c>
      <c r="B1315" s="992">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2">
        <v>26</v>
      </c>
      <c r="B1316" s="992">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2">
        <v>27</v>
      </c>
      <c r="B1317" s="992">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2">
        <v>28</v>
      </c>
      <c r="B1318" s="992">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2">
        <v>29</v>
      </c>
      <c r="B1319" s="992">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2">
        <v>30</v>
      </c>
      <c r="B1320" s="992">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2022-08-16T02:26:38Z</cp:lastPrinted>
  <dcterms:created xsi:type="dcterms:W3CDTF">2012-03-13T00:50:25Z</dcterms:created>
  <dcterms:modified xsi:type="dcterms:W3CDTF">2022-10-19T04:08:12Z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