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05" yWindow="-105" windowWidth="19425" windowHeight="104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38" i="11"/>
  <c r="AY340" i="11"/>
  <c r="AY341" i="11"/>
  <c r="AY326" i="11"/>
  <c r="AY336" i="11"/>
  <c r="AY327" i="11"/>
  <c r="AY328" i="11"/>
  <c r="AY330" i="11"/>
  <c r="AY331" i="11"/>
  <c r="AY70" i="11"/>
  <c r="AY325" i="11"/>
  <c r="AY333" i="11"/>
  <c r="AY399" i="11"/>
  <c r="AY322" i="11"/>
  <c r="AY323" i="11"/>
  <c r="AY329" i="11"/>
  <c r="AY397" i="11"/>
  <c r="AY324"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8" i="11" s="1"/>
  <c r="AY122" i="11"/>
  <c r="AY125" i="11" s="1"/>
  <c r="AY112" i="11"/>
  <c r="AY119" i="11" s="1"/>
  <c r="AY99" i="11"/>
  <c r="AY101" i="11" s="1"/>
  <c r="AY98" i="11"/>
  <c r="AY102" i="11"/>
  <c r="AY104" i="11" s="1"/>
  <c r="AY117" i="11" l="1"/>
  <c r="AY142" i="11"/>
  <c r="AY113" i="11"/>
  <c r="AY121" i="11"/>
  <c r="AY205" i="11"/>
  <c r="AY207" i="11"/>
  <c r="AY204" i="11"/>
  <c r="AY206" i="11"/>
  <c r="AY213" i="11"/>
  <c r="AY212" i="11"/>
  <c r="AY114" i="11"/>
  <c r="AY115" i="11"/>
  <c r="AY130" i="11"/>
  <c r="AY140" i="11"/>
  <c r="AY134" i="11"/>
  <c r="AY129" i="11"/>
  <c r="AY116" i="11"/>
  <c r="AY131" i="11"/>
  <c r="AY141" i="11"/>
  <c r="AY118" i="11"/>
  <c r="AY155" i="11"/>
  <c r="AY143" i="11"/>
  <c r="AY144" i="11"/>
  <c r="AY123" i="11"/>
  <c r="AY137" i="11"/>
  <c r="AY175" i="11"/>
  <c r="AY124" i="11"/>
  <c r="AY163" i="11"/>
  <c r="AY176" i="11"/>
  <c r="AY151" i="11"/>
  <c r="AY177" i="11"/>
  <c r="AY100" i="11"/>
  <c r="AY126" i="11"/>
  <c r="AY152" i="11"/>
  <c r="AY178" i="11"/>
  <c r="AY209" i="11"/>
  <c r="AY120" i="11"/>
  <c r="AY154" i="11"/>
  <c r="AY172" i="11"/>
  <c r="AY203" i="11"/>
  <c r="AY211" i="11"/>
  <c r="AY174" i="11"/>
  <c r="AY193" i="11"/>
  <c r="AY198" i="11"/>
  <c r="AY164" i="11"/>
  <c r="AY20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1" i="11" l="1"/>
  <c r="AY82" i="11"/>
  <c r="AY90" i="11"/>
  <c r="AY92" i="11"/>
  <c r="AY97" i="11"/>
  <c r="AY55" i="11"/>
  <c r="AY63" i="11"/>
  <c r="AY81" i="11"/>
  <c r="AY83" i="11"/>
  <c r="AY84" i="11"/>
  <c r="AY85" i="11"/>
  <c r="AY49" i="11"/>
  <c r="AY80" i="11"/>
  <c r="AY96"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<sst xmlns="http://schemas.openxmlformats.org/spreadsheetml/2006/main" count="1346" uniqueCount="672">
  <si>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</si>
  <si>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</si>
  <si>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</si>
  <si>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</si>
  <si>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</si>
  <si>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</si>
  <si>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</si>
  <si>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</si>
  <si>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</si>
  <si>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</si>
  <si>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</si>
  <si>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</si>
  <si>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</si>
  <si>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</si>
  <si>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</si>
  <si>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</si>
  <si>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</si>
  <si>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</si>
  <si>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</si>
  <si>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</si>
  <si>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</si>
  <si>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</si>
  <si>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</si>
  <si>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</si>
  <si>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</si>
  <si>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</si>
  <si>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</si>
  <si>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</si>
  <si>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</si>
  <si>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</si>
  <si>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</si>
  <si>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</si>
  <si>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</si>
  <si>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</si>
  <si>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</si>
  <si>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</si>
  <si>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</si>
  <si>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</si>
  <si>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</si>
  <si>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</si>
  <si>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</si>
  <si>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</si>
  <si>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</si>
  <si>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</si>
  <si>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</si>
  <si>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</si>
  <si>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</si>
  <si>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</si>
  <si>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</si>
  <si>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</si>
  <si>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</si>
  <si>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</si>
  <si>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</si>
  <si>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</si>
  <si>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</si>
  <si>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</si>
  <si>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</si>
  <si>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</si>
  <si>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</si>
  <si>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</si>
  <si>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</si>
  <si>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</si>
  <si>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</si>
  <si>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</si>
  <si>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</si>
  <si>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</si>
  <si>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</si>
  <si>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</si>
  <si>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</si>
  <si>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</si>
  <si>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</si>
  <si>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</si>
  <si>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</si>
  <si>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</si>
  <si>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</si>
  <si>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</si>
  <si>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</si>
  <si>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</si>
  <si>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</si>
  <si>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</si>
  <si>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</si>
  <si>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</si>
  <si>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</si>
  <si>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</si>
  <si>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</si>
  <si>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</si>
  <si>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</si>
  <si>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</si>
  <si>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</si>
  <si>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</si>
  <si>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</si>
  <si>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</si>
  <si>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</si>
  <si>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</si>
  <si>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</si>
  <si>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</si>
  <si>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</si>
  <si>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</si>
  <si>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</si>
  <si>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</si>
  <si>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</si>
  <si>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</si>
  <si>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</si>
  <si>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</si>
  <si>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</si>
  <si>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</si>
  <si>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</si>
  <si>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</si>
  <si>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</si>
  <si>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</si>
  <si>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</si>
  <si>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</si>
  <si>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</si>
  <si>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</si>
  <si>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</si>
  <si>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</si>
  <si>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</si>
  <si>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</si>
  <si>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</si>
  <si>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</si>
  <si>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</si>
  <si>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</si>
  <si>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</si>
  <si>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</si>
  <si>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</si>
  <si>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</si>
  <si>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</si>
  <si>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</si>
  <si>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</si>
  <si>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</si>
  <si>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</si>
  <si>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</si>
  <si>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</si>
  <si>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</si>
  <si>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</si>
  <si>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</si>
  <si>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</si>
  <si>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</si>
  <si>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</si>
  <si>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</si>
  <si>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</si>
  <si>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</si>
  <si>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</si>
  <si>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</si>
  <si>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</si>
  <si>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</si>
  <si>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</si>
  <si>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</si>
  <si>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</si>
  <si>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</si>
  <si>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</si>
  <si>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</si>
  <si>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</si>
  <si>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</si>
  <si>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</si>
  <si>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</si>
  <si>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</si>
  <si>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</si>
  <si>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</si>
  <si>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</si>
  <si>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</si>
  <si>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</si>
  <si>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</si>
  <si>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</si>
  <si>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</si>
  <si>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</si>
  <si>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</si>
  <si>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</si>
  <si>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</si>
  <si>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</si>
  <si>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</si>
  <si>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</si>
  <si>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</si>
  <si>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</si>
  <si>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</si>
  <si>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</si>
  <si>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</si>
  <si>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</si>
  <si>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</si>
  <si>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</si>
  <si>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</si>
  <si>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</si>
  <si>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</si>
  <si>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</si>
  <si>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</si>
  <si>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</si>
  <si>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</si>
  <si>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</si>
  <si>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</si>
  <si>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</si>
  <si>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</si>
  <si>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</si>
  <si>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</si>
  <si>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</si>
  <si>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</si>
  <si>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</si>
  <si>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</si>
  <si>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</si>
  <si>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</si>
  <si>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</si>
  <si>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</si>
  <si>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</si>
  <si>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</si>
  <si>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</si>
  <si>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</si>
  <si>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</si>
  <si>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</si>
  <si>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</si>
  <si>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</si>
  <si>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</si>
  <si>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</si>
  <si>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</si>
  <si>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</si>
  <si>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</si>
  <si>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</si>
  <si>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</si>
  <si>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</si>
  <si>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</si>
  <si>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</si>
  <si>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</si>
  <si>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</si>
  <si>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</si>
  <si>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</si>
  <si>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</si>
  <si>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</si>
  <si>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</si>
  <si>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</si>
  <si>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</si>
  <si>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</si>
  <si>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</si>
  <si>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</si>
  <si>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</si>
  <si>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</si>
  <si>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</si>
  <si>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</si>
  <si>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</si>
  <si>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</si>
  <si>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</si>
  <si>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</si>
  <si>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</si>
  <si>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</si>
  <si>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</si>
  <si>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</si>
  <si>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</si>
  <si>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</si>
  <si>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</si>
  <si>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</si>
  <si>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</si>
  <si>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</si>
  <si>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</si>
  <si>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</si>
  <si>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</si>
  <si>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</si>
  <si>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</si>
  <si>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</si>
  <si>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</si>
  <si>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</si>
  <si>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</si>
  <si>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</si>
  <si>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</si>
  <si>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</si>
  <si>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</si>
  <si>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</si>
  <si>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</si>
  <si>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</si>
  <si>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</si>
  <si>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</si>
  <si>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</si>
  <si>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</si>
  <si>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</si>
  <si>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</si>
  <si>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</si>
  <si>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</si>
  <si>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</si>
  <si>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</si>
  <si>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</si>
  <si>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</si>
  <si>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</si>
  <si>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</si>
  <si>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</si>
  <si>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</si>
  <si>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</si>
  <si>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</si>
  <si>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</si>
  <si>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</si>
  <si>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</si>
  <si>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</si>
  <si>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</si>
  <si>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</si>
  <si>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</si>
  <si>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</si>
  <si>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</si>
  <si>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</si>
  <si>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</si>
  <si>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</si>
  <si>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</si>
  <si>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</si>
  <si>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</si>
  <si>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</si>
  <si>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</si>
  <si>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</si>
  <si>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</si>
  <si>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</si>
  <si>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</si>
  <si>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</si>
  <si>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</si>
  <si>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</si>
  <si>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</si>
  <si>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</si>
  <si>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</si>
  <si>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</si>
  <si>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</si>
  <si>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</si>
  <si>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</si>
  <si>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</si>
  <si>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</si>
  <si>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</si>
  <si>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</si>
  <si>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</si>
  <si>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</si>
  <si>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</si>
  <si>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</si>
  <si>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</si>
  <si>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</si>
  <si>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</si>
  <si>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</si>
  <si>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</si>
  <si>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</si>
  <si>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</si>
  <si>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</si>
  <si>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</si>
  <si>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</si>
  <si>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</si>
  <si>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</si>
  <si>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</si>
  <si>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</si>
  <si>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</si>
  <si>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</si>
  <si>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</si>
  <si>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</si>
  <si>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</si>
  <si>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</si>
  <si>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</si>
  <si>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</si>
  <si>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</si>
  <si>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</si>
  <si>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</si>
  <si>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</si>
  <si>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</si>
  <si>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</si>
  <si>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</si>
  <si>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</si>
  <si>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</si>
  <si>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</si>
  <si>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</si>
  <si>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</si>
  <si>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</si>
  <si>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</si>
  <si>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</si>
  <si>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</si>
  <si>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</si>
  <si>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</si>
  <si>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</si>
  <si>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</si>
  <si>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</si>
  <si>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</si>
  <si>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</si>
  <si>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</si>
  <si>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</si>
  <si>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</si>
  <si>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</si>
  <si>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</si>
  <si>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</si>
  <si>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</si>
  <si>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</si>
  <si>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</si>
  <si>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</si>
  <si>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</si>
  <si>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</si>
  <si>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</si>
  <si>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</si>
  <si>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</si>
  <si>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</si>
  <si>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</si>
  <si>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</si>
  <si>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</si>
  <si>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</si>
  <si>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</si>
  <si>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</si>
  <si>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</si>
  <si>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</si>
  <si>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</si>
  <si>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</si>
  <si>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</si>
  <si>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</si>
  <si>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</si>
  <si>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</si>
  <si>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</si>
  <si>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</si>
  <si>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</si>
  <si>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</si>
  <si>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</si>
  <si>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</si>
  <si>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</si>
  <si>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</si>
  <si>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</si>
  <si>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</si>
  <si>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</si>
  <si>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</si>
  <si>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</si>
  <si>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</si>
  <si>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</si>
  <si>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</si>
  <si>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</si>
  <si>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</si>
  <si>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</si>
  <si>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</si>
  <si>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</si>
  <si>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</si>
  <si>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</si>
  <si>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</si>
  <si>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</si>
  <si>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</si>
  <si>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</si>
  <si>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</si>
  <si>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</si>
  <si>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</si>
  <si>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</si>
  <si>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</si>
  <si>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</si>
  <si>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</si>
  <si>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</si>
  <si>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</si>
  <si>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</si>
  <si>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</si>
  <si>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</si>
  <si>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</si>
  <si>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</si>
  <si>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</si>
  <si>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</si>
  <si>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</si>
  <si>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</si>
  <si>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</si>
  <si>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</si>
  <si>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</si>
  <si>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</si>
  <si>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</si>
  <si>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</si>
  <si>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</si>
  <si>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</si>
  <si>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</si>
  <si>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</si>
  <si>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</si>
  <si>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</si>
  <si>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</si>
  <si>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</si>
  <si>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</si>
  <si>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</si>
  <si>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</si>
  <si>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</si>
  <si>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</si>
  <si>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</si>
  <si>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</si>
  <si>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</si>
  <si>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</si>
  <si>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</si>
  <si>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</si>
  <si>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</si>
  <si>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</si>
  <si>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</si>
  <si>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</si>
  <si>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</si>
  <si>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</si>
  <si>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</si>
  <si>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</si>
  <si>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</si>
  <si>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</si>
  <si>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</si>
  <si>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</si>
  <si>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</si>
  <si>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</si>
  <si>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</si>
  <si>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</si>
  <si>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</si>
  <si>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</si>
  <si>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</si>
  <si>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</si>
  <si>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</si>
  <si>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</si>
  <si>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</si>
  <si>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</si>
  <si>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</si>
  <si>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</si>
  <si>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</si>
  <si>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</si>
  <si>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</si>
  <si>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</si>
  <si>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</si>
  <si>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</si>
  <si>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</si>
  <si>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</si>
  <si>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</si>
  <si>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</si>
  <si>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</si>
  <si>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</si>
  <si>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</si>
  <si>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</si>
  <si>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</si>
  <si>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</si>
  <si>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</si>
  <si>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</si>
  <si>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</si>
  <si>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</si>
  <si>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</si>
  <si>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</si>
  <si>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</si>
  <si>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</si>
  <si>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</si>
  <si>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</si>
  <si>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</si>
  <si>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</si>
  <si>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</si>
  <si>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</si>
  <si>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</si>
  <si>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</si>
  <si>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</si>
  <si>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</si>
  <si>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</si>
  <si>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</si>
  <si>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</si>
  <si>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</si>
  <si>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</si>
  <si>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</si>
  <si>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</si>
  <si>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</si>
  <si>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</si>
  <si>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</si>
  <si>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</si>
  <si>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</si>
  <si>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</si>
  <si>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</si>
  <si>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</si>
  <si>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</si>
  <si>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</si>
  <si>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</si>
  <si>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</si>
  <si>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</si>
  <si>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</si>
  <si>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</si>
  <si>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</si>
  <si>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</si>
  <si>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</si>
  <si>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</si>
  <si>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</si>
  <si>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</si>
  <si>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</si>
  <si>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</si>
  <si>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</si>
  <si>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</si>
  <si>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</si>
  <si>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</si>
  <si>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</si>
  <si>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</si>
  <si>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</si>
  <si>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</si>
  <si>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</si>
  <si>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</si>
  <si>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</si>
  <si>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</si>
  <si>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</si>
  <si>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</si>
  <si>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</si>
  <si>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</si>
  <si>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</si>
  <si>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</si>
  <si>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</si>
  <si>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</si>
  <si>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</si>
  <si>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</si>
  <si>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</si>
  <si>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</si>
  <si>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</si>
  <si>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</si>
  <si>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</si>
  <si>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</si>
  <si>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</si>
  <si>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</si>
  <si>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</si>
  <si>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</si>
  <si>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</si>
  <si>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</si>
  <si>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</si>
  <si>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</si>
  <si>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</si>
  <si>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</si>
  <si>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</si>
  <si>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</si>
  <si>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</si>
  <si>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</si>
  <si>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</si>
  <si>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</si>
  <si>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</si>
  <si>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</si>
  <si>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</si>
  <si>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</si>
  <si>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</si>
  <si>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</si>
  <si>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</si>
  <si>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</si>
  <si>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東日本大震災復興特別貸付等実施事業</t>
  </si>
  <si>
    <t>平成24年度</t>
  </si>
  <si>
    <t>終了予定なし</t>
  </si>
  <si>
    <t>統括官付参事官(予算・会計担当)</t>
  </si>
  <si>
    <t>-</t>
  </si>
  <si>
    <t>株式会社日本政策金融公庫出資金</t>
  </si>
  <si>
    <t>認定を受けた復興推進計画の一覧（復興庁HP）</t>
  </si>
  <si>
    <t>百万円</t>
  </si>
  <si>
    <t>件</t>
  </si>
  <si>
    <t>／　</t>
    <phoneticPr fontId="5"/>
  </si>
  <si>
    <t>19・20</t>
  </si>
  <si>
    <t>023</t>
  </si>
  <si>
    <t>042</t>
  </si>
  <si>
    <t>0041</t>
  </si>
  <si>
    <t>0038</t>
  </si>
  <si>
    <t>0033</t>
  </si>
  <si>
    <t>0036</t>
  </si>
  <si>
    <t>○</t>
  </si>
  <si>
    <t>復興</t>
  </si>
  <si>
    <t>貸出業務の規模は、経済環境等により大幅に増減するため定量的な目標値の設定は困難。</t>
    <rPh sb="0" eb="2">
      <t>カシダシ</t>
    </rPh>
    <rPh sb="2" eb="4">
      <t>ギョウム</t>
    </rPh>
    <rPh sb="5" eb="7">
      <t>キボ</t>
    </rPh>
    <rPh sb="9" eb="14">
      <t>ケイザイカンキョウトウ</t>
    </rPh>
    <rPh sb="17" eb="19">
      <t>オオハバ</t>
    </rPh>
    <rPh sb="20" eb="22">
      <t>ゾウゲン</t>
    </rPh>
    <rPh sb="26" eb="29">
      <t>テイリョウテキ</t>
    </rPh>
    <rPh sb="30" eb="33">
      <t>モクヒョウチ</t>
    </rPh>
    <rPh sb="34" eb="36">
      <t>セッテイ</t>
    </rPh>
    <rPh sb="37" eb="39">
      <t>コンナン</t>
    </rPh>
    <phoneticPr fontId="5"/>
  </si>
  <si>
    <t>財務省が所管する法人及び事業等の適正な管理、運営の確保</t>
    <rPh sb="0" eb="3">
      <t>ザイムショウ</t>
    </rPh>
    <rPh sb="4" eb="6">
      <t>ショカン</t>
    </rPh>
    <rPh sb="8" eb="10">
      <t>ホウジン</t>
    </rPh>
    <rPh sb="10" eb="11">
      <t>オヨ</t>
    </rPh>
    <rPh sb="12" eb="15">
      <t>ジギョウトウ</t>
    </rPh>
    <rPh sb="16" eb="18">
      <t>テキセイ</t>
    </rPh>
    <rPh sb="19" eb="21">
      <t>カンリ</t>
    </rPh>
    <rPh sb="22" eb="24">
      <t>ウンエイ</t>
    </rPh>
    <rPh sb="25" eb="27">
      <t>カクホ</t>
    </rPh>
    <phoneticPr fontId="5"/>
  </si>
  <si>
    <t>被災した中小企業・小規模事業者における資金調達の円滑化を図ることは、地域経済活動の再生にあたって重要であり、復興基本方針に沿った事業である。</t>
    <phoneticPr fontId="5"/>
  </si>
  <si>
    <t>相応の貸付実績を上げているなど、被災した中小企業・小規模事業者の資金調達の円滑化を図るうえで、必要かつ適切な事業である。</t>
    <phoneticPr fontId="5"/>
  </si>
  <si>
    <t>無</t>
  </si>
  <si>
    <t>国が政策として行う業務を担う機関である。</t>
    <phoneticPr fontId="5"/>
  </si>
  <si>
    <t>‐</t>
  </si>
  <si>
    <t>公庫（国民生活事業）が、被災した中小企業・小規模事業者の資金調達の円滑化を図るうえで必要となる、最低限の信用コストを積み上げて積算している。</t>
    <phoneticPr fontId="5"/>
  </si>
  <si>
    <t>当該事業を実施するうえで、公庫（国民生活事業）の財務基盤強化のために必要な出資金を措置しているものである。</t>
    <phoneticPr fontId="5"/>
  </si>
  <si>
    <t>当該事業により、公庫（国民生活事業）が、被災した中小企業・小規模事業者に対して積極的に資金供給を行った結果、相応の貸付実績を上げている。</t>
    <phoneticPr fontId="5"/>
  </si>
  <si>
    <t>被災地の中小企業・小規模事業者の状況の把握に努めるとともに、利用者のニーズや貸付実績を考慮しながら、今後とも制度の不断の見直しを行うこととする。</t>
    <phoneticPr fontId="5"/>
  </si>
  <si>
    <t>出資金</t>
    <phoneticPr fontId="5"/>
  </si>
  <si>
    <t>日本政策金融公庫（国民一般向け業務）の財務基盤強化</t>
    <phoneticPr fontId="5"/>
  </si>
  <si>
    <t>株式会社日本政策金融公庫</t>
    <phoneticPr fontId="5"/>
  </si>
  <si>
    <t>　我が国の健全な発展及び国民生活の向上に寄与することを目的として、一般の金融機関が行う金融を補完することを旨としつつ、国民一般、中小企業者及び農林水産業者の資金調達を支援するための金融の機能等を担っている。</t>
    <phoneticPr fontId="5"/>
  </si>
  <si>
    <t>-</t>
    <phoneticPr fontId="5"/>
  </si>
  <si>
    <t>※「定量的な目標が設定できない理由」と同じく、予め代替目標を設定することに馴染まない。</t>
    <phoneticPr fontId="5"/>
  </si>
  <si>
    <t>政策目標７－１：政府系関係金融機関等の適正かつ効率的な運営の確保</t>
    <rPh sb="0" eb="2">
      <t>セイサク</t>
    </rPh>
    <rPh sb="2" eb="4">
      <t>モクヒョウ</t>
    </rPh>
    <rPh sb="8" eb="10">
      <t>セイフ</t>
    </rPh>
    <rPh sb="10" eb="11">
      <t>ケイ</t>
    </rPh>
    <rPh sb="11" eb="13">
      <t>カンケイ</t>
    </rPh>
    <rPh sb="13" eb="15">
      <t>キンユウ</t>
    </rPh>
    <rPh sb="15" eb="17">
      <t>キカン</t>
    </rPh>
    <rPh sb="17" eb="18">
      <t>トウ</t>
    </rPh>
    <rPh sb="19" eb="21">
      <t>テキセイ</t>
    </rPh>
    <rPh sb="23" eb="26">
      <t>コウリツテキ</t>
    </rPh>
    <rPh sb="27" eb="29">
      <t>ウンエイ</t>
    </rPh>
    <rPh sb="30" eb="32">
      <t>カクホ</t>
    </rPh>
    <phoneticPr fontId="5"/>
  </si>
  <si>
    <t>A.株式会社日本政策金融公庫（国民一般向け業務）</t>
    <rPh sb="2" eb="6">
      <t>カブシキガイシャ</t>
    </rPh>
    <rPh sb="6" eb="8">
      <t>ニホン</t>
    </rPh>
    <rPh sb="8" eb="10">
      <t>セイサク</t>
    </rPh>
    <rPh sb="10" eb="14">
      <t>キンユウコウコ</t>
    </rPh>
    <rPh sb="15" eb="17">
      <t>コクミン</t>
    </rPh>
    <rPh sb="17" eb="19">
      <t>イッパン</t>
    </rPh>
    <rPh sb="19" eb="20">
      <t>ム</t>
    </rPh>
    <rPh sb="21" eb="23">
      <t>ギョウム</t>
    </rPh>
    <phoneticPr fontId="5"/>
  </si>
  <si>
    <t>被災した中小企業等における資金調達の円滑化を図る。</t>
    <phoneticPr fontId="5"/>
  </si>
  <si>
    <t>株式会社日本政策金融公庫法（平成19年法律第57号）
第４条第１項及び第11条第１項第１号</t>
    <phoneticPr fontId="5"/>
  </si>
  <si>
    <t>　株式会社日本政策金融公庫（以下「公庫」という。）（国民生活事業）が、直接的又は間接的に東日本大震災により被害を受けた中小企業・小規模事業者に対して、東日本大震災復興特別貸付等を実施することにより、被災した中小企業等における資金調達の円滑化を図る。</t>
    <rPh sb="71" eb="72">
      <t>タイ</t>
    </rPh>
    <phoneticPr fontId="5"/>
  </si>
  <si>
    <t>　直接的又は間接的に東日本大震災により被害を受けた中小企業・小規模事業者に対して、東日本大震災復興特別貸付等の低利融資を公庫（国民生活事業）が行うもの。公庫（国民生活事業）の低利融資の実施に伴って必要な財務基盤強化を図るため、国は公庫（国民生活事業）に対する必要な出資金を措置している。</t>
    <rPh sb="55" eb="59">
      <t>テイリユウシ</t>
    </rPh>
    <rPh sb="60" eb="62">
      <t>コウコ</t>
    </rPh>
    <rPh sb="63" eb="69">
      <t>コクミンセイカツジギョウ</t>
    </rPh>
    <rPh sb="71" eb="73">
      <t>ジッシ</t>
    </rPh>
    <rPh sb="74" eb="75">
      <t>トモナ</t>
    </rPh>
    <rPh sb="87" eb="91">
      <t>テイリユウシ</t>
    </rPh>
    <rPh sb="92" eb="94">
      <t>ジッシ</t>
    </rPh>
    <rPh sb="95" eb="96">
      <t>トモナ</t>
    </rPh>
    <rPh sb="98" eb="100">
      <t>ヒツヨウ</t>
    </rPh>
    <rPh sb="113" eb="114">
      <t>クニ</t>
    </rPh>
    <rPh sb="115" eb="117">
      <t>コウコ</t>
    </rPh>
    <rPh sb="118" eb="124">
      <t>コクミンセイカツジギョウ</t>
    </rPh>
    <rPh sb="126" eb="127">
      <t>タイ</t>
    </rPh>
    <phoneticPr fontId="5"/>
  </si>
  <si>
    <t>　直接的又は間接的に東日本大震災により被害を受けた中小企業・小規模事業者に対して、公庫（国民生活事業）が東日本大震災復興特別貸付等を実施することにより、被災した中小企業等における資金調達の円滑化を図るもの。</t>
    <rPh sb="37" eb="38">
      <t>タイ</t>
    </rPh>
    <rPh sb="44" eb="50">
      <t>コクミンセイカツジギョウ</t>
    </rPh>
    <phoneticPr fontId="5"/>
  </si>
  <si>
    <t>中小企業・小規模事業者の資金繰りの円滑化を図ることを目標とし、政策目的を実現するため、民間金融機関のみでは適切な対応が困難な分野について資金供給を行い、中小企業等の資金繰りの円滑化を図ってきた。</t>
    <rPh sb="0" eb="2">
      <t>チュウショウ</t>
    </rPh>
    <rPh sb="2" eb="4">
      <t>キギョウ</t>
    </rPh>
    <rPh sb="5" eb="8">
      <t>ショウキボ</t>
    </rPh>
    <rPh sb="8" eb="11">
      <t>ジギョウシャ</t>
    </rPh>
    <rPh sb="12" eb="15">
      <t>シキング</t>
    </rPh>
    <rPh sb="17" eb="20">
      <t>エンカツカ</t>
    </rPh>
    <rPh sb="21" eb="22">
      <t>ハカ</t>
    </rPh>
    <rPh sb="26" eb="28">
      <t>モクヒョウ</t>
    </rPh>
    <rPh sb="31" eb="35">
      <t>セイサクモクテキ</t>
    </rPh>
    <rPh sb="36" eb="38">
      <t>ジツゲン</t>
    </rPh>
    <rPh sb="43" eb="45">
      <t>ミンカン</t>
    </rPh>
    <rPh sb="45" eb="49">
      <t>キンユウキカン</t>
    </rPh>
    <rPh sb="53" eb="55">
      <t>テキセツ</t>
    </rPh>
    <rPh sb="56" eb="58">
      <t>タイオウ</t>
    </rPh>
    <rPh sb="59" eb="61">
      <t>コンナン</t>
    </rPh>
    <rPh sb="62" eb="64">
      <t>ブンヤ</t>
    </rPh>
    <rPh sb="68" eb="70">
      <t>シキン</t>
    </rPh>
    <rPh sb="70" eb="72">
      <t>キョウキュウ</t>
    </rPh>
    <rPh sb="73" eb="74">
      <t>オコナ</t>
    </rPh>
    <rPh sb="76" eb="81">
      <t>チュウショウキギョウトウ</t>
    </rPh>
    <rPh sb="82" eb="85">
      <t>シキング</t>
    </rPh>
    <rPh sb="87" eb="90">
      <t>エンカツカ</t>
    </rPh>
    <rPh sb="91" eb="92">
      <t>ハカ</t>
    </rPh>
    <phoneticPr fontId="5"/>
  </si>
  <si>
    <t>民間金融機関のみでは適切な対応が困難な分野について、資金供給を行うものである。</t>
    <phoneticPr fontId="5"/>
  </si>
  <si>
    <t>被災した中小企業・小規模事業者の資金繰りに支障を来さぬよう、本事業の実績や被災中小企業等の資金需要を踏まえつつ、制度の見直しを行っている。</t>
    <rPh sb="9" eb="15">
      <t>ショウキボジギョウシャ</t>
    </rPh>
    <phoneticPr fontId="5"/>
  </si>
  <si>
    <t>・国は公庫（国民生活事業）より、貸付実績等のデータを毎月徴求するとともに、財務については、半期ごとに状況報告を受けることとしている。
・令和3年度は、貸付実績(東日本大震災復興特別貸付)として、約3億円、約40件の資金需要に対応した。</t>
    <phoneticPr fontId="5"/>
  </si>
  <si>
    <t>本出資金対象の平均融資金額に財政措置率の平均値を乗じて算出。</t>
    <rPh sb="0" eb="4">
      <t>ホンシュッシキン</t>
    </rPh>
    <rPh sb="4" eb="6">
      <t>タイショウ</t>
    </rPh>
    <rPh sb="7" eb="9">
      <t>ヘイキン</t>
    </rPh>
    <rPh sb="9" eb="13">
      <t>ユウシキンガク</t>
    </rPh>
    <rPh sb="14" eb="19">
      <t>ザイセイソチリツ</t>
    </rPh>
    <rPh sb="20" eb="23">
      <t>ヘイキンチ</t>
    </rPh>
    <rPh sb="24" eb="25">
      <t>ジョウ</t>
    </rPh>
    <rPh sb="27" eb="29">
      <t>サンシュツ</t>
    </rPh>
    <phoneticPr fontId="5"/>
  </si>
  <si>
    <t>中小企業・小規模事業者向け貸出業務の実績（本出資金対象の貸出実績）（件数）</t>
    <rPh sb="22" eb="25">
      <t>シュッシキン</t>
    </rPh>
    <phoneticPr fontId="5"/>
  </si>
  <si>
    <t>中小企業・小規模事業者向け貸出業務の実績(本出資金対象の貸出実績)（金額）</t>
    <rPh sb="18" eb="20">
      <t>ジッセキ</t>
    </rPh>
    <rPh sb="21" eb="25">
      <t>ホンシュッシキン</t>
    </rPh>
    <rPh sb="25" eb="27">
      <t>タイショウ</t>
    </rPh>
    <rPh sb="28" eb="30">
      <t>カシダシ</t>
    </rPh>
    <rPh sb="30" eb="32">
      <t>ジッセキ</t>
    </rPh>
    <phoneticPr fontId="5"/>
  </si>
  <si>
    <t>（1,145／
191×8.75％）</t>
    <phoneticPr fontId="5"/>
  </si>
  <si>
    <t>（12,777／
2,352×7.14％）</t>
    <phoneticPr fontId="5"/>
  </si>
  <si>
    <t>（32,263／5,820
×6.94％）</t>
    <phoneticPr fontId="5"/>
  </si>
  <si>
    <t>-</t>
    <phoneticPr fontId="5"/>
  </si>
  <si>
    <t>対象外</t>
    <rPh sb="0" eb="3">
      <t>タイショウガイ</t>
    </rPh>
    <phoneticPr fontId="5"/>
  </si>
  <si>
    <t>参事官　原　崇</t>
    <rPh sb="4" eb="5">
      <t>ハラ</t>
    </rPh>
    <rPh sb="6" eb="7">
      <t>タカシ</t>
    </rPh>
    <phoneticPr fontId="5"/>
  </si>
  <si>
    <t>貸付実績は近年、大幅に縮減しており、本事業に対する具体的なニーズを的確に把握し、事業の整理見直しを進め、予算規模の精査と適正化を図ること。
引き続きニーズを的確に把握し、効果的・効率的な執行に努めること。</t>
  </si>
  <si>
    <t>震災の影響を受けている事業者の減少により、東日本大震災復興特別貸付等の貸付規模が縮小しているため。</t>
    <rPh sb="15" eb="17">
      <t>ゲンショウ</t>
    </rPh>
    <phoneticPr fontId="5"/>
  </si>
  <si>
    <t>東日本大震災復興特別貸付等の貸付規模が縮小していること等を受け、概算要求額が前年度比で減少となっている。</t>
    <rPh sb="27" eb="28">
      <t>ナド</t>
    </rPh>
    <rPh sb="29" eb="30">
      <t>ウ</t>
    </rPh>
    <rPh sb="32" eb="36">
      <t>ガイサンヨウキュウ</t>
    </rPh>
    <rPh sb="36" eb="37">
      <t>ガク</t>
    </rPh>
    <rPh sb="38" eb="42">
      <t>ゼンネンドヒ</t>
    </rPh>
    <rPh sb="43" eb="45">
      <t>ゲンショウ</t>
    </rPh>
    <phoneticPr fontId="5"/>
  </si>
  <si>
    <t>縮減</t>
  </si>
  <si>
    <t>https://www.mof.go.jp/about_mof/policy_evaluation/mof/fy2021/evaluation2/2021hyouka13.pdf
https://www.mof.go.jp/about_mof/policy_evaluation/mof/fy2022/analysis/2022bunnseki13.pdf</t>
    <phoneticPr fontId="5"/>
  </si>
  <si>
    <t>百万円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</si>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</sst>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78441</xdr:colOff>
      <xdr:row>270</xdr:row>
      <xdr:rowOff>92822</xdr:rowOff>
    </xdr:from>
    <xdr:to>
      <xdr:col>39</xdr:col>
      <xdr:colOff>90795</xdr:colOff>
      <xdr:row>291</xdr:row>
      <xdr:rowOff>58378</xdr:rowOff>
    </xdr:to>
    <xdr:grpSp>
      <xdr:nvGrpSpPr>
        <xdr:cNvPr id="2" name="グループ化 6">
          <a:extLst>
            <a:ext uri="{FF2B5EF4-FFF2-40B4-BE49-F238E27FC236}">
              <a16:creationId xmlns:a16="http://schemas.microsoft.com/office/drawing/2014/main" id="{44FA6CF3-18EB-4873-8870-138A886BD53D}"/>
            </a:ext>
          </a:extLst>
        </xdr:cNvPr>
        <xdr:cNvGrpSpPr>
          <a:grpSpLocks/>
        </xdr:cNvGrpSpPr>
      </xdr:nvGrpSpPr>
      <xdr:grpSpPr bwMode="auto">
        <a:xfrm>
          <a:off x="3126441" y="41710722"/>
          <a:ext cx="4889154" cy="8360256"/>
          <a:chOff x="2880519" y="29749750"/>
          <a:chExt cx="4841081" cy="8275349"/>
        </a:xfrm>
      </xdr:grpSpPr>
      <xdr:sp macro="" textlink="">
        <xdr:nvSpPr>
          <xdr:cNvPr id="3" name="AutoShape 5">
            <a:extLst>
              <a:ext uri="{FF2B5EF4-FFF2-40B4-BE49-F238E27FC236}">
                <a16:creationId xmlns:a16="http://schemas.microsoft.com/office/drawing/2014/main" id="{58A5F4AC-F10E-4060-BFB8-FEB346CF0E9C}"/>
              </a:ext>
            </a:extLst>
          </xdr:cNvPr>
          <xdr:cNvSpPr>
            <a:spLocks noChangeArrowheads="1"/>
          </xdr:cNvSpPr>
        </xdr:nvSpPr>
        <xdr:spPr bwMode="auto">
          <a:xfrm>
            <a:off x="3549650" y="35115500"/>
            <a:ext cx="3416300" cy="939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Rectangle 6">
            <a:extLst>
              <a:ext uri="{FF2B5EF4-FFF2-40B4-BE49-F238E27FC236}">
                <a16:creationId xmlns:a16="http://schemas.microsoft.com/office/drawing/2014/main" id="{9F4E656E-6AE4-4C45-AC88-7F3D040C33FF}"/>
              </a:ext>
            </a:extLst>
          </xdr:cNvPr>
          <xdr:cNvSpPr>
            <a:spLocks noChangeArrowheads="1"/>
          </xdr:cNvSpPr>
        </xdr:nvSpPr>
        <xdr:spPr bwMode="auto">
          <a:xfrm>
            <a:off x="3844839" y="35171201"/>
            <a:ext cx="2883219" cy="839943"/>
          </a:xfrm>
          <a:prstGeom prst="rect">
            <a:avLst/>
          </a:prstGeom>
          <a:solidFill>
            <a:srgbClr val="FFFFFF"/>
          </a:solidFill>
          <a:ln>
            <a:noFill/>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中小企業・小規模事業者</a:t>
            </a:r>
            <a:r>
              <a:rPr lang="ja-JP" altLang="en-US" sz="1100" b="0" i="0" u="none" strike="noStrike" baseline="0">
                <a:solidFill>
                  <a:srgbClr val="000000"/>
                </a:solidFill>
                <a:latin typeface="ＭＳ Ｐゴシック"/>
                <a:ea typeface="ＭＳ Ｐゴシック"/>
              </a:rPr>
              <a:t>へ資金繰り支援を実施している。出資金はこのための財務基盤強化。</a:t>
            </a:r>
            <a:endParaRPr lang="ja-JP" altLang="en-US"/>
          </a:p>
        </xdr:txBody>
      </xdr:sp>
      <xdr:sp macro="" textlink="">
        <xdr:nvSpPr>
          <xdr:cNvPr id="5" name="正方形/長方形 4">
            <a:extLst>
              <a:ext uri="{FF2B5EF4-FFF2-40B4-BE49-F238E27FC236}">
                <a16:creationId xmlns:a16="http://schemas.microsoft.com/office/drawing/2014/main" id="{20B6BC76-4572-4F56-B8B4-39A9EBE12E0E}"/>
              </a:ext>
            </a:extLst>
          </xdr:cNvPr>
          <xdr:cNvSpPr/>
        </xdr:nvSpPr>
        <xdr:spPr>
          <a:xfrm>
            <a:off x="4117576" y="29749750"/>
            <a:ext cx="2318264" cy="6776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90</a:t>
            </a:r>
            <a:r>
              <a:rPr kumimoji="1" lang="ja-JP" altLang="en-US" sz="1100">
                <a:solidFill>
                  <a:sysClr val="windowText" lastClr="000000"/>
                </a:solidFill>
                <a:latin typeface="+mn-ea"/>
                <a:ea typeface="+mn-ea"/>
              </a:rPr>
              <a:t>百万円</a:t>
            </a:r>
          </a:p>
        </xdr:txBody>
      </xdr:sp>
      <xdr:sp macro="" textlink="">
        <xdr:nvSpPr>
          <xdr:cNvPr id="6" name="正方形/長方形 5">
            <a:extLst>
              <a:ext uri="{FF2B5EF4-FFF2-40B4-BE49-F238E27FC236}">
                <a16:creationId xmlns:a16="http://schemas.microsoft.com/office/drawing/2014/main" id="{806E077D-C5C5-4043-9DBD-AC8097444878}"/>
              </a:ext>
            </a:extLst>
          </xdr:cNvPr>
          <xdr:cNvSpPr/>
        </xdr:nvSpPr>
        <xdr:spPr>
          <a:xfrm>
            <a:off x="3990948" y="32107318"/>
            <a:ext cx="2561779" cy="9544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財務省</a:t>
            </a:r>
            <a:endParaRPr kumimoji="1" lang="en-US" altLang="ja-JP" sz="1100">
              <a:latin typeface="+mn-ea"/>
              <a:ea typeface="+mn-ea"/>
            </a:endParaRPr>
          </a:p>
          <a:p>
            <a:pPr algn="ctr">
              <a:lnSpc>
                <a:spcPts val="1300"/>
              </a:lnSpc>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90</a:t>
            </a:r>
            <a:r>
              <a:rPr kumimoji="1" lang="ja-JP" altLang="en-US" sz="1100">
                <a:latin typeface="+mn-ea"/>
                <a:ea typeface="+mn-ea"/>
              </a:rPr>
              <a:t>百万円</a:t>
            </a:r>
          </a:p>
        </xdr:txBody>
      </xdr:sp>
      <xdr:cxnSp macro="">
        <xdr:nvCxnSpPr>
          <xdr:cNvPr id="7" name="直線矢印コネクタ 6">
            <a:extLst>
              <a:ext uri="{FF2B5EF4-FFF2-40B4-BE49-F238E27FC236}">
                <a16:creationId xmlns:a16="http://schemas.microsoft.com/office/drawing/2014/main" id="{92883B44-B400-4120-BFB1-CBA1D4935F9F}"/>
              </a:ext>
            </a:extLst>
          </xdr:cNvPr>
          <xdr:cNvCxnSpPr/>
        </xdr:nvCxnSpPr>
        <xdr:spPr>
          <a:xfrm>
            <a:off x="5237746" y="31324643"/>
            <a:ext cx="0" cy="7063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58B5DC19-1011-45F0-B422-16415A47D633}"/>
              </a:ext>
            </a:extLst>
          </xdr:cNvPr>
          <xdr:cNvSpPr/>
        </xdr:nvSpPr>
        <xdr:spPr>
          <a:xfrm>
            <a:off x="3854580" y="30580148"/>
            <a:ext cx="3009847" cy="6490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9" name="正方形/長方形 8">
            <a:extLst>
              <a:ext uri="{FF2B5EF4-FFF2-40B4-BE49-F238E27FC236}">
                <a16:creationId xmlns:a16="http://schemas.microsoft.com/office/drawing/2014/main" id="{2B6CE20B-702F-4071-A81B-C9E1C66BE539}"/>
              </a:ext>
            </a:extLst>
          </xdr:cNvPr>
          <xdr:cNvSpPr/>
        </xdr:nvSpPr>
        <xdr:spPr>
          <a:xfrm>
            <a:off x="4322129" y="30646962"/>
            <a:ext cx="2065008" cy="496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（財務省へ移替え）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CD37F46B-EF10-42F3-A047-77C4832DD360}"/>
              </a:ext>
            </a:extLst>
          </xdr:cNvPr>
          <xdr:cNvCxnSpPr/>
        </xdr:nvCxnSpPr>
        <xdr:spPr>
          <a:xfrm>
            <a:off x="5237746" y="33147702"/>
            <a:ext cx="0" cy="7063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2D7BF66A-9E4F-48EB-B59D-313C4D23E2FD}"/>
              </a:ext>
            </a:extLst>
          </xdr:cNvPr>
          <xdr:cNvSpPr/>
        </xdr:nvSpPr>
        <xdr:spPr>
          <a:xfrm>
            <a:off x="3990948" y="34035369"/>
            <a:ext cx="2561779" cy="944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Ａ．株式会社日本政策金融公庫</a:t>
            </a:r>
          </a:p>
          <a:p>
            <a:pPr algn="ctr">
              <a:lnSpc>
                <a:spcPts val="1300"/>
              </a:lnSpc>
            </a:pPr>
            <a:r>
              <a:rPr kumimoji="1" lang="ja-JP" altLang="en-US" sz="1100"/>
              <a:t>（国民一般向け業務）</a:t>
            </a:r>
            <a:endParaRPr kumimoji="1" lang="en-US" altLang="ja-JP" sz="1100"/>
          </a:p>
        </xdr:txBody>
      </xdr:sp>
      <xdr:sp macro="" textlink="">
        <xdr:nvSpPr>
          <xdr:cNvPr id="12" name="正方形/長方形 11">
            <a:extLst>
              <a:ext uri="{FF2B5EF4-FFF2-40B4-BE49-F238E27FC236}">
                <a16:creationId xmlns:a16="http://schemas.microsoft.com/office/drawing/2014/main" id="{30B1B5C6-7BB2-4B26-9E5C-8123E614D822}"/>
              </a:ext>
            </a:extLst>
          </xdr:cNvPr>
          <xdr:cNvSpPr/>
        </xdr:nvSpPr>
        <xdr:spPr>
          <a:xfrm>
            <a:off x="2880519" y="37080163"/>
            <a:ext cx="4841081" cy="944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中小企業・小規模事業者</a:t>
            </a:r>
            <a:endParaRPr kumimoji="1" lang="ja-JP" altLang="en-US" sz="1100"/>
          </a:p>
        </xdr:txBody>
      </xdr:sp>
      <xdr:sp macro="" textlink="">
        <xdr:nvSpPr>
          <xdr:cNvPr id="13" name="Line 9">
            <a:extLst>
              <a:ext uri="{FF2B5EF4-FFF2-40B4-BE49-F238E27FC236}">
                <a16:creationId xmlns:a16="http://schemas.microsoft.com/office/drawing/2014/main" id="{D69112F5-E5DD-4482-BB80-24B30F640CE0}"/>
              </a:ext>
            </a:extLst>
          </xdr:cNvPr>
          <xdr:cNvSpPr>
            <a:spLocks noChangeShapeType="1"/>
          </xdr:cNvSpPr>
        </xdr:nvSpPr>
        <xdr:spPr bwMode="auto">
          <a:xfrm flipH="1">
            <a:off x="2978150" y="36112450"/>
            <a:ext cx="1073150" cy="892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0">
            <a:extLst>
              <a:ext uri="{FF2B5EF4-FFF2-40B4-BE49-F238E27FC236}">
                <a16:creationId xmlns:a16="http://schemas.microsoft.com/office/drawing/2014/main" id="{6765FC03-B4FD-48A4-B099-931435E4EFB5}"/>
              </a:ext>
            </a:extLst>
          </xdr:cNvPr>
          <xdr:cNvSpPr>
            <a:spLocks noChangeShapeType="1"/>
          </xdr:cNvSpPr>
        </xdr:nvSpPr>
        <xdr:spPr bwMode="auto">
          <a:xfrm flipH="1">
            <a:off x="3937000" y="36255325"/>
            <a:ext cx="368300" cy="749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1">
            <a:extLst>
              <a:ext uri="{FF2B5EF4-FFF2-40B4-BE49-F238E27FC236}">
                <a16:creationId xmlns:a16="http://schemas.microsoft.com/office/drawing/2014/main" id="{92A21462-B17F-41DB-8726-4A20CE52152A}"/>
              </a:ext>
            </a:extLst>
          </xdr:cNvPr>
          <xdr:cNvSpPr>
            <a:spLocks noChangeShapeType="1"/>
          </xdr:cNvSpPr>
        </xdr:nvSpPr>
        <xdr:spPr bwMode="auto">
          <a:xfrm>
            <a:off x="4854575" y="36227303"/>
            <a:ext cx="0" cy="7773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2">
            <a:extLst>
              <a:ext uri="{FF2B5EF4-FFF2-40B4-BE49-F238E27FC236}">
                <a16:creationId xmlns:a16="http://schemas.microsoft.com/office/drawing/2014/main" id="{079AE2B4-8FD3-4524-BD65-96E894184EBD}"/>
              </a:ext>
            </a:extLst>
          </xdr:cNvPr>
          <xdr:cNvSpPr>
            <a:spLocks noChangeShapeType="1"/>
          </xdr:cNvSpPr>
        </xdr:nvSpPr>
        <xdr:spPr bwMode="auto">
          <a:xfrm>
            <a:off x="5581650" y="36245800"/>
            <a:ext cx="0" cy="758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3">
            <a:extLst>
              <a:ext uri="{FF2B5EF4-FFF2-40B4-BE49-F238E27FC236}">
                <a16:creationId xmlns:a16="http://schemas.microsoft.com/office/drawing/2014/main" id="{45AFF4B5-E1EF-4385-AACE-B3F8B3C81B7F}"/>
              </a:ext>
            </a:extLst>
          </xdr:cNvPr>
          <xdr:cNvSpPr>
            <a:spLocks noChangeShapeType="1"/>
          </xdr:cNvSpPr>
        </xdr:nvSpPr>
        <xdr:spPr bwMode="auto">
          <a:xfrm>
            <a:off x="6162675" y="36236275"/>
            <a:ext cx="358775" cy="787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4">
            <a:extLst>
              <a:ext uri="{FF2B5EF4-FFF2-40B4-BE49-F238E27FC236}">
                <a16:creationId xmlns:a16="http://schemas.microsoft.com/office/drawing/2014/main" id="{7BB2E23E-3B8B-4F0C-9EA1-2D6775C5653E}"/>
              </a:ext>
            </a:extLst>
          </xdr:cNvPr>
          <xdr:cNvSpPr>
            <a:spLocks noChangeShapeType="1"/>
          </xdr:cNvSpPr>
        </xdr:nvSpPr>
        <xdr:spPr bwMode="auto">
          <a:xfrm>
            <a:off x="6530975" y="36102925"/>
            <a:ext cx="869950" cy="892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627</v>
      </c>
      <c r="AK2" s="172"/>
      <c r="AL2" s="172"/>
      <c r="AM2" s="172"/>
      <c r="AN2" s="75" t="s">
        <v>285</v>
      </c>
      <c r="AO2" s="172">
        <v>21</v>
      </c>
      <c r="AP2" s="172"/>
      <c r="AQ2" s="172"/>
      <c r="AR2" s="76" t="s">
        <v>285</v>
      </c>
      <c r="AS2" s="173">
        <v>25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664</v>
      </c>
      <c r="AR5" s="197"/>
      <c r="AS5" s="197"/>
      <c r="AT5" s="197"/>
      <c r="AU5" s="197"/>
      <c r="AV5" s="197"/>
      <c r="AW5" s="197"/>
      <c r="AX5" s="198"/>
    </row>
    <row r="6" spans="1:50" ht="39" customHeight="1" x14ac:dyDescent="0.15">
      <c r="A6" s="199" t="s">
        <v>4</v>
      </c>
      <c r="B6" s="200"/>
      <c r="C6" s="200"/>
      <c r="D6" s="200"/>
      <c r="E6" s="200"/>
      <c r="F6" s="200"/>
      <c r="G6" s="201" t="str">
        <f>入力規則等!F39</f>
        <v>東日本大震災復興特別会計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648</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中小企業対策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3.45" customHeight="1" x14ac:dyDescent="0.15">
      <c r="A10" s="234" t="s">
        <v>27</v>
      </c>
      <c r="B10" s="235"/>
      <c r="C10" s="235"/>
      <c r="D10" s="235"/>
      <c r="E10" s="235"/>
      <c r="F10" s="235"/>
      <c r="G10" s="236" t="s">
        <v>650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3700</v>
      </c>
      <c r="Q13" s="217"/>
      <c r="R13" s="217"/>
      <c r="S13" s="217"/>
      <c r="T13" s="217"/>
      <c r="U13" s="217"/>
      <c r="V13" s="218"/>
      <c r="W13" s="216">
        <v>2700</v>
      </c>
      <c r="X13" s="217"/>
      <c r="Y13" s="217"/>
      <c r="Z13" s="217"/>
      <c r="AA13" s="217"/>
      <c r="AB13" s="217"/>
      <c r="AC13" s="218"/>
      <c r="AD13" s="216">
        <v>350</v>
      </c>
      <c r="AE13" s="217"/>
      <c r="AF13" s="217"/>
      <c r="AG13" s="217"/>
      <c r="AH13" s="217"/>
      <c r="AI13" s="217"/>
      <c r="AJ13" s="218"/>
      <c r="AK13" s="216">
        <v>200</v>
      </c>
      <c r="AL13" s="217"/>
      <c r="AM13" s="217"/>
      <c r="AN13" s="217"/>
      <c r="AO13" s="217"/>
      <c r="AP13" s="217"/>
      <c r="AQ13" s="218"/>
      <c r="AR13" s="228">
        <v>140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-1200</v>
      </c>
      <c r="Q14" s="217"/>
      <c r="R14" s="217"/>
      <c r="S14" s="217"/>
      <c r="T14" s="217"/>
      <c r="U14" s="217"/>
      <c r="V14" s="218"/>
      <c r="W14" s="216">
        <v>-1600</v>
      </c>
      <c r="X14" s="217"/>
      <c r="Y14" s="217"/>
      <c r="Z14" s="217"/>
      <c r="AA14" s="217"/>
      <c r="AB14" s="217"/>
      <c r="AC14" s="218"/>
      <c r="AD14" s="216">
        <v>-260</v>
      </c>
      <c r="AE14" s="217"/>
      <c r="AF14" s="217"/>
      <c r="AG14" s="217"/>
      <c r="AH14" s="217"/>
      <c r="AI14" s="217"/>
      <c r="AJ14" s="218"/>
      <c r="AK14" s="216" t="s">
        <v>285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285</v>
      </c>
      <c r="AL15" s="217"/>
      <c r="AM15" s="217"/>
      <c r="AN15" s="217"/>
      <c r="AO15" s="217"/>
      <c r="AP15" s="217"/>
      <c r="AQ15" s="218"/>
      <c r="AR15" s="216" t="s">
        <v>285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285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285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2500</v>
      </c>
      <c r="Q18" s="261"/>
      <c r="R18" s="261"/>
      <c r="S18" s="261"/>
      <c r="T18" s="261"/>
      <c r="U18" s="261"/>
      <c r="V18" s="262"/>
      <c r="W18" s="260">
        <f>SUM(W13:AC17)</f>
        <v>1100</v>
      </c>
      <c r="X18" s="261"/>
      <c r="Y18" s="261"/>
      <c r="Z18" s="261"/>
      <c r="AA18" s="261"/>
      <c r="AB18" s="261"/>
      <c r="AC18" s="262"/>
      <c r="AD18" s="260">
        <f>SUM(AD13:AJ17)</f>
        <v>90</v>
      </c>
      <c r="AE18" s="261"/>
      <c r="AF18" s="261"/>
      <c r="AG18" s="261"/>
      <c r="AH18" s="261"/>
      <c r="AI18" s="261"/>
      <c r="AJ18" s="262"/>
      <c r="AK18" s="260">
        <f>SUM(AK13:AQ17)</f>
        <v>200</v>
      </c>
      <c r="AL18" s="261"/>
      <c r="AM18" s="261"/>
      <c r="AN18" s="261"/>
      <c r="AO18" s="261"/>
      <c r="AP18" s="261"/>
      <c r="AQ18" s="262"/>
      <c r="AR18" s="260">
        <f>SUM(AR13:AX17)</f>
        <v>140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2500</v>
      </c>
      <c r="Q19" s="217"/>
      <c r="R19" s="217"/>
      <c r="S19" s="217"/>
      <c r="T19" s="217"/>
      <c r="U19" s="217"/>
      <c r="V19" s="218"/>
      <c r="W19" s="216">
        <v>1100</v>
      </c>
      <c r="X19" s="217"/>
      <c r="Y19" s="217"/>
      <c r="Z19" s="217"/>
      <c r="AA19" s="217"/>
      <c r="AB19" s="217"/>
      <c r="AC19" s="218"/>
      <c r="AD19" s="216">
        <v>90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200</v>
      </c>
      <c r="Q23" s="229"/>
      <c r="R23" s="229"/>
      <c r="S23" s="229"/>
      <c r="T23" s="229"/>
      <c r="U23" s="229"/>
      <c r="V23" s="280"/>
      <c r="W23" s="228">
        <v>140</v>
      </c>
      <c r="X23" s="229"/>
      <c r="Y23" s="229"/>
      <c r="Z23" s="229"/>
      <c r="AA23" s="229"/>
      <c r="AB23" s="229"/>
      <c r="AC23" s="280"/>
      <c r="AD23" s="281" t="s">
        <v>666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200</v>
      </c>
      <c r="Q29" s="331"/>
      <c r="R29" s="331"/>
      <c r="S29" s="331"/>
      <c r="T29" s="331"/>
      <c r="U29" s="331"/>
      <c r="V29" s="332"/>
      <c r="W29" s="333">
        <f>AR13</f>
        <v>140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57.95" customHeight="1" x14ac:dyDescent="0.15">
      <c r="A32" s="348"/>
      <c r="B32" s="317"/>
      <c r="C32" s="317"/>
      <c r="D32" s="317"/>
      <c r="E32" s="317"/>
      <c r="F32" s="318"/>
      <c r="G32" s="357" t="s">
        <v>647</v>
      </c>
      <c r="H32" s="358"/>
      <c r="I32" s="358"/>
      <c r="J32" s="358"/>
      <c r="K32" s="358"/>
      <c r="L32" s="358"/>
      <c r="M32" s="358"/>
      <c r="N32" s="358"/>
      <c r="O32" s="358"/>
      <c r="P32" s="361" t="s">
        <v>657</v>
      </c>
      <c r="Q32" s="362"/>
      <c r="R32" s="362"/>
      <c r="S32" s="362"/>
      <c r="T32" s="362"/>
      <c r="U32" s="362"/>
      <c r="V32" s="362"/>
      <c r="W32" s="362"/>
      <c r="X32" s="363"/>
      <c r="Y32" s="367" t="s">
        <v>51</v>
      </c>
      <c r="Z32" s="368"/>
      <c r="AA32" s="369"/>
      <c r="AB32" s="370" t="s">
        <v>617</v>
      </c>
      <c r="AC32" s="370"/>
      <c r="AD32" s="370"/>
      <c r="AE32" s="371">
        <v>5820</v>
      </c>
      <c r="AF32" s="371"/>
      <c r="AG32" s="371"/>
      <c r="AH32" s="371"/>
      <c r="AI32" s="371">
        <v>2352</v>
      </c>
      <c r="AJ32" s="371"/>
      <c r="AK32" s="371"/>
      <c r="AL32" s="371"/>
      <c r="AM32" s="371">
        <v>191</v>
      </c>
      <c r="AN32" s="371"/>
      <c r="AO32" s="371"/>
      <c r="AP32" s="371"/>
      <c r="AQ32" s="398" t="s">
        <v>285</v>
      </c>
      <c r="AR32" s="371"/>
      <c r="AS32" s="371"/>
      <c r="AT32" s="371"/>
      <c r="AU32" s="389" t="s">
        <v>285</v>
      </c>
      <c r="AV32" s="405"/>
      <c r="AW32" s="405"/>
      <c r="AX32" s="406"/>
    </row>
    <row r="33" spans="1:51" ht="57.9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613</v>
      </c>
      <c r="AC33" s="370"/>
      <c r="AD33" s="370"/>
      <c r="AE33" s="371" t="s">
        <v>613</v>
      </c>
      <c r="AF33" s="371"/>
      <c r="AG33" s="371"/>
      <c r="AH33" s="371"/>
      <c r="AI33" s="371" t="s">
        <v>613</v>
      </c>
      <c r="AJ33" s="371"/>
      <c r="AK33" s="371"/>
      <c r="AL33" s="371"/>
      <c r="AM33" s="398" t="s">
        <v>643</v>
      </c>
      <c r="AN33" s="371"/>
      <c r="AO33" s="371"/>
      <c r="AP33" s="371"/>
      <c r="AQ33" s="398" t="s">
        <v>285</v>
      </c>
      <c r="AR33" s="371"/>
      <c r="AS33" s="371"/>
      <c r="AT33" s="371"/>
      <c r="AU33" s="389" t="s">
        <v>285</v>
      </c>
      <c r="AV33" s="405"/>
      <c r="AW33" s="405"/>
      <c r="AX33" s="406"/>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30" customHeight="1" x14ac:dyDescent="0.15">
      <c r="A35" s="441"/>
      <c r="B35" s="442"/>
      <c r="C35" s="442"/>
      <c r="D35" s="442"/>
      <c r="E35" s="442"/>
      <c r="F35" s="443"/>
      <c r="G35" s="394" t="s">
        <v>656</v>
      </c>
      <c r="H35" s="395"/>
      <c r="I35" s="395"/>
      <c r="J35" s="395"/>
      <c r="K35" s="395"/>
      <c r="L35" s="395"/>
      <c r="M35" s="395"/>
      <c r="N35" s="395"/>
      <c r="O35" s="395"/>
      <c r="P35" s="395"/>
      <c r="Q35" s="395"/>
      <c r="R35" s="395"/>
      <c r="S35" s="395"/>
      <c r="T35" s="395"/>
      <c r="U35" s="395"/>
      <c r="V35" s="395"/>
      <c r="W35" s="395"/>
      <c r="X35" s="395"/>
      <c r="Y35" s="419" t="s">
        <v>582</v>
      </c>
      <c r="Z35" s="420"/>
      <c r="AA35" s="421"/>
      <c r="AB35" s="422" t="s">
        <v>616</v>
      </c>
      <c r="AC35" s="423"/>
      <c r="AD35" s="424"/>
      <c r="AE35" s="398">
        <v>0.38</v>
      </c>
      <c r="AF35" s="398"/>
      <c r="AG35" s="398"/>
      <c r="AH35" s="398"/>
      <c r="AI35" s="398">
        <v>0.39</v>
      </c>
      <c r="AJ35" s="398"/>
      <c r="AK35" s="398"/>
      <c r="AL35" s="398"/>
      <c r="AM35" s="398">
        <v>0.52</v>
      </c>
      <c r="AN35" s="398"/>
      <c r="AO35" s="398"/>
      <c r="AP35" s="398"/>
      <c r="AQ35" s="389" t="s">
        <v>285</v>
      </c>
      <c r="AR35" s="372"/>
      <c r="AS35" s="372"/>
      <c r="AT35" s="372"/>
      <c r="AU35" s="372"/>
      <c r="AV35" s="372"/>
      <c r="AW35" s="372"/>
      <c r="AX35" s="373"/>
    </row>
    <row r="36" spans="1:51" ht="58.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670</v>
      </c>
      <c r="AC36" s="426"/>
      <c r="AD36" s="427"/>
      <c r="AE36" s="431" t="s">
        <v>661</v>
      </c>
      <c r="AF36" s="428"/>
      <c r="AG36" s="428"/>
      <c r="AH36" s="428"/>
      <c r="AI36" s="431" t="s">
        <v>660</v>
      </c>
      <c r="AJ36" s="428"/>
      <c r="AK36" s="428"/>
      <c r="AL36" s="428"/>
      <c r="AM36" s="431" t="s">
        <v>659</v>
      </c>
      <c r="AN36" s="428"/>
      <c r="AO36" s="428"/>
      <c r="AP36" s="428"/>
      <c r="AQ36" s="428" t="s">
        <v>285</v>
      </c>
      <c r="AR36" s="428"/>
      <c r="AS36" s="428"/>
      <c r="AT36" s="428"/>
      <c r="AU36" s="428"/>
      <c r="AV36" s="428"/>
      <c r="AW36" s="428"/>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613</v>
      </c>
      <c r="AR38" s="434"/>
      <c r="AS38" s="435" t="s">
        <v>175</v>
      </c>
      <c r="AT38" s="436"/>
      <c r="AU38" s="437" t="s">
        <v>613</v>
      </c>
      <c r="AV38" s="437"/>
      <c r="AW38" s="324" t="s">
        <v>166</v>
      </c>
      <c r="AX38" s="329"/>
    </row>
    <row r="39" spans="1:51" ht="23.1" customHeight="1" x14ac:dyDescent="0.15">
      <c r="A39" s="474"/>
      <c r="B39" s="472"/>
      <c r="C39" s="472"/>
      <c r="D39" s="472"/>
      <c r="E39" s="472"/>
      <c r="F39" s="473"/>
      <c r="G39" s="374" t="s">
        <v>613</v>
      </c>
      <c r="H39" s="375"/>
      <c r="I39" s="375"/>
      <c r="J39" s="375"/>
      <c r="K39" s="375"/>
      <c r="L39" s="375"/>
      <c r="M39" s="375"/>
      <c r="N39" s="375"/>
      <c r="O39" s="376"/>
      <c r="P39" s="139" t="s">
        <v>613</v>
      </c>
      <c r="Q39" s="139"/>
      <c r="R39" s="139"/>
      <c r="S39" s="139"/>
      <c r="T39" s="139"/>
      <c r="U39" s="139"/>
      <c r="V39" s="139"/>
      <c r="W39" s="139"/>
      <c r="X39" s="140"/>
      <c r="Y39" s="385" t="s">
        <v>12</v>
      </c>
      <c r="Z39" s="386"/>
      <c r="AA39" s="387"/>
      <c r="AB39" s="388" t="s">
        <v>613</v>
      </c>
      <c r="AC39" s="388"/>
      <c r="AD39" s="388"/>
      <c r="AE39" s="389" t="s">
        <v>613</v>
      </c>
      <c r="AF39" s="372"/>
      <c r="AG39" s="372"/>
      <c r="AH39" s="372"/>
      <c r="AI39" s="389" t="s">
        <v>613</v>
      </c>
      <c r="AJ39" s="372"/>
      <c r="AK39" s="372"/>
      <c r="AL39" s="372"/>
      <c r="AM39" s="389" t="s">
        <v>285</v>
      </c>
      <c r="AN39" s="372"/>
      <c r="AO39" s="372"/>
      <c r="AP39" s="372"/>
      <c r="AQ39" s="391" t="s">
        <v>613</v>
      </c>
      <c r="AR39" s="392"/>
      <c r="AS39" s="392"/>
      <c r="AT39" s="393"/>
      <c r="AU39" s="372" t="s">
        <v>613</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613</v>
      </c>
      <c r="AC40" s="449"/>
      <c r="AD40" s="449"/>
      <c r="AE40" s="389" t="s">
        <v>613</v>
      </c>
      <c r="AF40" s="372"/>
      <c r="AG40" s="372"/>
      <c r="AH40" s="372"/>
      <c r="AI40" s="389" t="s">
        <v>613</v>
      </c>
      <c r="AJ40" s="372"/>
      <c r="AK40" s="372"/>
      <c r="AL40" s="372"/>
      <c r="AM40" s="389" t="s">
        <v>285</v>
      </c>
      <c r="AN40" s="372"/>
      <c r="AO40" s="372"/>
      <c r="AP40" s="372"/>
      <c r="AQ40" s="391" t="s">
        <v>613</v>
      </c>
      <c r="AR40" s="392"/>
      <c r="AS40" s="392"/>
      <c r="AT40" s="393"/>
      <c r="AU40" s="372" t="s">
        <v>613</v>
      </c>
      <c r="AV40" s="372"/>
      <c r="AW40" s="372"/>
      <c r="AX40" s="373"/>
    </row>
    <row r="41" spans="1:51" ht="23.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613</v>
      </c>
      <c r="AF41" s="372"/>
      <c r="AG41" s="372"/>
      <c r="AH41" s="372"/>
      <c r="AI41" s="389" t="s">
        <v>613</v>
      </c>
      <c r="AJ41" s="372"/>
      <c r="AK41" s="372"/>
      <c r="AL41" s="372"/>
      <c r="AM41" s="389" t="s">
        <v>285</v>
      </c>
      <c r="AN41" s="372"/>
      <c r="AO41" s="372"/>
      <c r="AP41" s="372"/>
      <c r="AQ41" s="391" t="s">
        <v>613</v>
      </c>
      <c r="AR41" s="392"/>
      <c r="AS41" s="392"/>
      <c r="AT41" s="393"/>
      <c r="AU41" s="372" t="s">
        <v>613</v>
      </c>
      <c r="AV41" s="372"/>
      <c r="AW41" s="372"/>
      <c r="AX41" s="373"/>
    </row>
    <row r="42" spans="1:51" ht="23.1" customHeight="1" x14ac:dyDescent="0.15">
      <c r="A42" s="462" t="s">
        <v>261</v>
      </c>
      <c r="B42" s="457"/>
      <c r="C42" s="457"/>
      <c r="D42" s="457"/>
      <c r="E42" s="457"/>
      <c r="F42" s="458"/>
      <c r="G42" s="498" t="s">
        <v>615</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7.100000000000001" customHeight="1" x14ac:dyDescent="0.15">
      <c r="A44" s="906"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17.10000000000000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18" customHeight="1" x14ac:dyDescent="0.15">
      <c r="A46" s="314"/>
      <c r="B46" s="316"/>
      <c r="C46" s="317"/>
      <c r="D46" s="317"/>
      <c r="E46" s="317"/>
      <c r="F46" s="318"/>
      <c r="G46" s="514" t="s">
        <v>628</v>
      </c>
      <c r="H46" s="514"/>
      <c r="I46" s="514"/>
      <c r="J46" s="514"/>
      <c r="K46" s="514"/>
      <c r="L46" s="514"/>
      <c r="M46" s="514"/>
      <c r="N46" s="514"/>
      <c r="O46" s="514"/>
      <c r="P46" s="514"/>
      <c r="Q46" s="514"/>
      <c r="R46" s="514"/>
      <c r="S46" s="514"/>
      <c r="T46" s="514"/>
      <c r="U46" s="514"/>
      <c r="V46" s="514"/>
      <c r="W46" s="514"/>
      <c r="X46" s="514"/>
      <c r="Y46" s="514"/>
      <c r="Z46" s="514"/>
      <c r="AA46" s="515"/>
      <c r="AB46" s="520" t="s">
        <v>652</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18"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18"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60" ht="18.75"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3" t="s">
        <v>11</v>
      </c>
      <c r="AC49" s="904"/>
      <c r="AD49" s="905"/>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t="s">
        <v>613</v>
      </c>
      <c r="AR50" s="437"/>
      <c r="AS50" s="435" t="s">
        <v>175</v>
      </c>
      <c r="AT50" s="436"/>
      <c r="AU50" s="437" t="s">
        <v>613</v>
      </c>
      <c r="AV50" s="437"/>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644</v>
      </c>
      <c r="H51" s="139"/>
      <c r="I51" s="139"/>
      <c r="J51" s="139"/>
      <c r="K51" s="139"/>
      <c r="L51" s="139"/>
      <c r="M51" s="139"/>
      <c r="N51" s="139"/>
      <c r="O51" s="140"/>
      <c r="P51" s="139" t="s">
        <v>658</v>
      </c>
      <c r="Q51" s="450"/>
      <c r="R51" s="450"/>
      <c r="S51" s="450"/>
      <c r="T51" s="450"/>
      <c r="U51" s="450"/>
      <c r="V51" s="450"/>
      <c r="W51" s="450"/>
      <c r="X51" s="451"/>
      <c r="Y51" s="907" t="s">
        <v>57</v>
      </c>
      <c r="Z51" s="908"/>
      <c r="AA51" s="909"/>
      <c r="AB51" s="388" t="s">
        <v>616</v>
      </c>
      <c r="AC51" s="388"/>
      <c r="AD51" s="388"/>
      <c r="AE51" s="389">
        <v>32263</v>
      </c>
      <c r="AF51" s="372"/>
      <c r="AG51" s="372"/>
      <c r="AH51" s="372"/>
      <c r="AI51" s="389">
        <v>12777</v>
      </c>
      <c r="AJ51" s="372"/>
      <c r="AK51" s="372"/>
      <c r="AL51" s="372"/>
      <c r="AM51" s="389">
        <v>1145</v>
      </c>
      <c r="AN51" s="372"/>
      <c r="AO51" s="372"/>
      <c r="AP51" s="372"/>
      <c r="AQ51" s="391" t="s">
        <v>613</v>
      </c>
      <c r="AR51" s="392"/>
      <c r="AS51" s="392"/>
      <c r="AT51" s="393"/>
      <c r="AU51" s="372" t="s">
        <v>613</v>
      </c>
      <c r="AV51" s="372"/>
      <c r="AW51" s="372"/>
      <c r="AX51" s="373"/>
      <c r="AY51">
        <f t="shared" si="0"/>
        <v>1</v>
      </c>
    </row>
    <row r="52" spans="1:60" ht="23.25" customHeight="1" x14ac:dyDescent="0.15">
      <c r="A52" s="314"/>
      <c r="B52" s="316"/>
      <c r="C52" s="317"/>
      <c r="D52" s="317"/>
      <c r="E52" s="317"/>
      <c r="F52" s="318"/>
      <c r="G52" s="910"/>
      <c r="H52" s="383"/>
      <c r="I52" s="383"/>
      <c r="J52" s="383"/>
      <c r="K52" s="383"/>
      <c r="L52" s="383"/>
      <c r="M52" s="383"/>
      <c r="N52" s="383"/>
      <c r="O52" s="384"/>
      <c r="P52" s="452"/>
      <c r="Q52" s="452"/>
      <c r="R52" s="452"/>
      <c r="S52" s="452"/>
      <c r="T52" s="452"/>
      <c r="U52" s="452"/>
      <c r="V52" s="452"/>
      <c r="W52" s="452"/>
      <c r="X52" s="453"/>
      <c r="Y52" s="911" t="s">
        <v>50</v>
      </c>
      <c r="Z52" s="786"/>
      <c r="AA52" s="787"/>
      <c r="AB52" s="449" t="s">
        <v>613</v>
      </c>
      <c r="AC52" s="449"/>
      <c r="AD52" s="449"/>
      <c r="AE52" s="389" t="s">
        <v>613</v>
      </c>
      <c r="AF52" s="372"/>
      <c r="AG52" s="372"/>
      <c r="AH52" s="372"/>
      <c r="AI52" s="389" t="s">
        <v>613</v>
      </c>
      <c r="AJ52" s="372"/>
      <c r="AK52" s="372"/>
      <c r="AL52" s="372"/>
      <c r="AM52" s="389" t="s">
        <v>643</v>
      </c>
      <c r="AN52" s="372"/>
      <c r="AO52" s="372"/>
      <c r="AP52" s="372"/>
      <c r="AQ52" s="391" t="s">
        <v>613</v>
      </c>
      <c r="AR52" s="392"/>
      <c r="AS52" s="392"/>
      <c r="AT52" s="393"/>
      <c r="AU52" s="372" t="s">
        <v>613</v>
      </c>
      <c r="AV52" s="372"/>
      <c r="AW52" s="372"/>
      <c r="AX52" s="373"/>
      <c r="AY52">
        <f t="shared" si="0"/>
        <v>1</v>
      </c>
      <c r="AZ52" s="10"/>
      <c r="BA52" s="10"/>
      <c r="BB52" s="10"/>
      <c r="BC52" s="10"/>
    </row>
    <row r="53" spans="1:60" ht="23.25"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911" t="s">
        <v>13</v>
      </c>
      <c r="Z53" s="786"/>
      <c r="AA53" s="787"/>
      <c r="AB53" s="912" t="s">
        <v>14</v>
      </c>
      <c r="AC53" s="912"/>
      <c r="AD53" s="912"/>
      <c r="AE53" s="565" t="s">
        <v>613</v>
      </c>
      <c r="AF53" s="566"/>
      <c r="AG53" s="566"/>
      <c r="AH53" s="566"/>
      <c r="AI53" s="565" t="s">
        <v>613</v>
      </c>
      <c r="AJ53" s="566"/>
      <c r="AK53" s="566"/>
      <c r="AL53" s="566"/>
      <c r="AM53" s="565" t="s">
        <v>643</v>
      </c>
      <c r="AN53" s="566"/>
      <c r="AO53" s="566"/>
      <c r="AP53" s="566"/>
      <c r="AQ53" s="391" t="s">
        <v>613</v>
      </c>
      <c r="AR53" s="392"/>
      <c r="AS53" s="392"/>
      <c r="AT53" s="393"/>
      <c r="AU53" s="372" t="s">
        <v>613</v>
      </c>
      <c r="AV53" s="372"/>
      <c r="AW53" s="372"/>
      <c r="AX53" s="373"/>
      <c r="AY53">
        <f t="shared" si="0"/>
        <v>1</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3" t="s">
        <v>11</v>
      </c>
      <c r="AC54" s="904"/>
      <c r="AD54" s="905"/>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907" t="s">
        <v>57</v>
      </c>
      <c r="Z56" s="908"/>
      <c r="AA56" s="90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10"/>
      <c r="H57" s="383"/>
      <c r="I57" s="383"/>
      <c r="J57" s="383"/>
      <c r="K57" s="383"/>
      <c r="L57" s="383"/>
      <c r="M57" s="383"/>
      <c r="N57" s="383"/>
      <c r="O57" s="384"/>
      <c r="P57" s="452"/>
      <c r="Q57" s="452"/>
      <c r="R57" s="452"/>
      <c r="S57" s="452"/>
      <c r="T57" s="452"/>
      <c r="U57" s="452"/>
      <c r="V57" s="452"/>
      <c r="W57" s="452"/>
      <c r="X57" s="453"/>
      <c r="Y57" s="911" t="s">
        <v>50</v>
      </c>
      <c r="Z57" s="786"/>
      <c r="AA57" s="787"/>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911" t="s">
        <v>13</v>
      </c>
      <c r="Z58" s="786"/>
      <c r="AA58" s="787"/>
      <c r="AB58" s="912" t="s">
        <v>14</v>
      </c>
      <c r="AC58" s="912"/>
      <c r="AD58" s="912"/>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3" t="s">
        <v>11</v>
      </c>
      <c r="AC59" s="904"/>
      <c r="AD59" s="905"/>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1"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907" t="s">
        <v>57</v>
      </c>
      <c r="Z61" s="908"/>
      <c r="AA61" s="90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1" hidden="1" customHeight="1" x14ac:dyDescent="0.15">
      <c r="A62" s="314"/>
      <c r="B62" s="316"/>
      <c r="C62" s="317"/>
      <c r="D62" s="317"/>
      <c r="E62" s="317"/>
      <c r="F62" s="318"/>
      <c r="G62" s="910"/>
      <c r="H62" s="383"/>
      <c r="I62" s="383"/>
      <c r="J62" s="383"/>
      <c r="K62" s="383"/>
      <c r="L62" s="383"/>
      <c r="M62" s="383"/>
      <c r="N62" s="383"/>
      <c r="O62" s="384"/>
      <c r="P62" s="452"/>
      <c r="Q62" s="452"/>
      <c r="R62" s="452"/>
      <c r="S62" s="452"/>
      <c r="T62" s="452"/>
      <c r="U62" s="452"/>
      <c r="V62" s="452"/>
      <c r="W62" s="452"/>
      <c r="X62" s="453"/>
      <c r="Y62" s="911" t="s">
        <v>50</v>
      </c>
      <c r="Z62" s="786"/>
      <c r="AA62" s="787"/>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00"/>
      <c r="C63" s="901"/>
      <c r="D63" s="901"/>
      <c r="E63" s="901"/>
      <c r="F63" s="902"/>
      <c r="G63" s="141"/>
      <c r="H63" s="142"/>
      <c r="I63" s="142"/>
      <c r="J63" s="142"/>
      <c r="K63" s="142"/>
      <c r="L63" s="142"/>
      <c r="M63" s="142"/>
      <c r="N63" s="142"/>
      <c r="O63" s="143"/>
      <c r="P63" s="454"/>
      <c r="Q63" s="454"/>
      <c r="R63" s="454"/>
      <c r="S63" s="454"/>
      <c r="T63" s="454"/>
      <c r="U63" s="454"/>
      <c r="V63" s="454"/>
      <c r="W63" s="454"/>
      <c r="X63" s="455"/>
      <c r="Y63" s="911" t="s">
        <v>13</v>
      </c>
      <c r="Z63" s="786"/>
      <c r="AA63" s="787"/>
      <c r="AB63" s="912" t="s">
        <v>14</v>
      </c>
      <c r="AC63" s="912"/>
      <c r="AD63" s="912"/>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618</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c r="AR72" s="434"/>
      <c r="AS72" s="435" t="s">
        <v>175</v>
      </c>
      <c r="AT72" s="436"/>
      <c r="AU72" s="437"/>
      <c r="AV72" s="437"/>
      <c r="AW72" s="324" t="s">
        <v>166</v>
      </c>
      <c r="AX72" s="329"/>
      <c r="AY72">
        <f t="shared" ref="AY72:AY77" si="1">$AY$71</f>
        <v>0</v>
      </c>
    </row>
    <row r="73" spans="1:51" ht="23.25" hidden="1" customHeight="1" x14ac:dyDescent="0.15">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3" t="s">
        <v>11</v>
      </c>
      <c r="AC83" s="904"/>
      <c r="AD83" s="905"/>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907" t="s">
        <v>57</v>
      </c>
      <c r="Z85" s="908"/>
      <c r="AA85" s="90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10"/>
      <c r="H86" s="383"/>
      <c r="I86" s="383"/>
      <c r="J86" s="383"/>
      <c r="K86" s="383"/>
      <c r="L86" s="383"/>
      <c r="M86" s="383"/>
      <c r="N86" s="383"/>
      <c r="O86" s="384"/>
      <c r="P86" s="452"/>
      <c r="Q86" s="452"/>
      <c r="R86" s="452"/>
      <c r="S86" s="452"/>
      <c r="T86" s="452"/>
      <c r="U86" s="452"/>
      <c r="V86" s="452"/>
      <c r="W86" s="452"/>
      <c r="X86" s="453"/>
      <c r="Y86" s="911" t="s">
        <v>50</v>
      </c>
      <c r="Z86" s="786"/>
      <c r="AA86" s="787"/>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911" t="s">
        <v>13</v>
      </c>
      <c r="Z87" s="786"/>
      <c r="AA87" s="787"/>
      <c r="AB87" s="912" t="s">
        <v>14</v>
      </c>
      <c r="AC87" s="912"/>
      <c r="AD87" s="912"/>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3" t="s">
        <v>11</v>
      </c>
      <c r="AC88" s="904"/>
      <c r="AD88" s="905"/>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907" t="s">
        <v>57</v>
      </c>
      <c r="Z90" s="908"/>
      <c r="AA90" s="90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10"/>
      <c r="H91" s="383"/>
      <c r="I91" s="383"/>
      <c r="J91" s="383"/>
      <c r="K91" s="383"/>
      <c r="L91" s="383"/>
      <c r="M91" s="383"/>
      <c r="N91" s="383"/>
      <c r="O91" s="384"/>
      <c r="P91" s="452"/>
      <c r="Q91" s="452"/>
      <c r="R91" s="452"/>
      <c r="S91" s="452"/>
      <c r="T91" s="452"/>
      <c r="U91" s="452"/>
      <c r="V91" s="452"/>
      <c r="W91" s="452"/>
      <c r="X91" s="453"/>
      <c r="Y91" s="911" t="s">
        <v>50</v>
      </c>
      <c r="Z91" s="786"/>
      <c r="AA91" s="787"/>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911" t="s">
        <v>13</v>
      </c>
      <c r="Z92" s="786"/>
      <c r="AA92" s="787"/>
      <c r="AB92" s="912" t="s">
        <v>14</v>
      </c>
      <c r="AC92" s="912"/>
      <c r="AD92" s="912"/>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3" t="s">
        <v>11</v>
      </c>
      <c r="AC93" s="904"/>
      <c r="AD93" s="905"/>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907" t="s">
        <v>57</v>
      </c>
      <c r="Z95" s="908"/>
      <c r="AA95" s="90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10"/>
      <c r="H96" s="383"/>
      <c r="I96" s="383"/>
      <c r="J96" s="383"/>
      <c r="K96" s="383"/>
      <c r="L96" s="383"/>
      <c r="M96" s="383"/>
      <c r="N96" s="383"/>
      <c r="O96" s="384"/>
      <c r="P96" s="452"/>
      <c r="Q96" s="452"/>
      <c r="R96" s="452"/>
      <c r="S96" s="452"/>
      <c r="T96" s="452"/>
      <c r="U96" s="452"/>
      <c r="V96" s="452"/>
      <c r="W96" s="452"/>
      <c r="X96" s="453"/>
      <c r="Y96" s="911" t="s">
        <v>50</v>
      </c>
      <c r="Z96" s="786"/>
      <c r="AA96" s="787"/>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00"/>
      <c r="C97" s="901"/>
      <c r="D97" s="901"/>
      <c r="E97" s="901"/>
      <c r="F97" s="902"/>
      <c r="G97" s="141"/>
      <c r="H97" s="142"/>
      <c r="I97" s="142"/>
      <c r="J97" s="142"/>
      <c r="K97" s="142"/>
      <c r="L97" s="142"/>
      <c r="M97" s="142"/>
      <c r="N97" s="142"/>
      <c r="O97" s="143"/>
      <c r="P97" s="454"/>
      <c r="Q97" s="454"/>
      <c r="R97" s="454"/>
      <c r="S97" s="454"/>
      <c r="T97" s="454"/>
      <c r="U97" s="454"/>
      <c r="V97" s="454"/>
      <c r="W97" s="454"/>
      <c r="X97" s="455"/>
      <c r="Y97" s="911" t="s">
        <v>13</v>
      </c>
      <c r="Z97" s="786"/>
      <c r="AA97" s="787"/>
      <c r="AB97" s="912" t="s">
        <v>14</v>
      </c>
      <c r="AC97" s="912"/>
      <c r="AD97" s="912"/>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c r="AV106" s="437"/>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3" t="s">
        <v>11</v>
      </c>
      <c r="AC117" s="904"/>
      <c r="AD117" s="905"/>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907" t="s">
        <v>57</v>
      </c>
      <c r="Z119" s="908"/>
      <c r="AA119" s="90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10"/>
      <c r="H120" s="383"/>
      <c r="I120" s="383"/>
      <c r="J120" s="383"/>
      <c r="K120" s="383"/>
      <c r="L120" s="383"/>
      <c r="M120" s="383"/>
      <c r="N120" s="383"/>
      <c r="O120" s="384"/>
      <c r="P120" s="452"/>
      <c r="Q120" s="452"/>
      <c r="R120" s="452"/>
      <c r="S120" s="452"/>
      <c r="T120" s="452"/>
      <c r="U120" s="452"/>
      <c r="V120" s="452"/>
      <c r="W120" s="452"/>
      <c r="X120" s="453"/>
      <c r="Y120" s="911" t="s">
        <v>50</v>
      </c>
      <c r="Z120" s="786"/>
      <c r="AA120" s="787"/>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911" t="s">
        <v>13</v>
      </c>
      <c r="Z121" s="786"/>
      <c r="AA121" s="787"/>
      <c r="AB121" s="912" t="s">
        <v>14</v>
      </c>
      <c r="AC121" s="912"/>
      <c r="AD121" s="912"/>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3" t="s">
        <v>11</v>
      </c>
      <c r="AC122" s="904"/>
      <c r="AD122" s="905"/>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907" t="s">
        <v>57</v>
      </c>
      <c r="Z124" s="908"/>
      <c r="AA124" s="90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10"/>
      <c r="H125" s="383"/>
      <c r="I125" s="383"/>
      <c r="J125" s="383"/>
      <c r="K125" s="383"/>
      <c r="L125" s="383"/>
      <c r="M125" s="383"/>
      <c r="N125" s="383"/>
      <c r="O125" s="384"/>
      <c r="P125" s="452"/>
      <c r="Q125" s="452"/>
      <c r="R125" s="452"/>
      <c r="S125" s="452"/>
      <c r="T125" s="452"/>
      <c r="U125" s="452"/>
      <c r="V125" s="452"/>
      <c r="W125" s="452"/>
      <c r="X125" s="453"/>
      <c r="Y125" s="911" t="s">
        <v>50</v>
      </c>
      <c r="Z125" s="786"/>
      <c r="AA125" s="787"/>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911" t="s">
        <v>13</v>
      </c>
      <c r="Z126" s="786"/>
      <c r="AA126" s="787"/>
      <c r="AB126" s="912" t="s">
        <v>14</v>
      </c>
      <c r="AC126" s="912"/>
      <c r="AD126" s="912"/>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3" t="s">
        <v>11</v>
      </c>
      <c r="AC127" s="904"/>
      <c r="AD127" s="905"/>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907" t="s">
        <v>57</v>
      </c>
      <c r="Z129" s="908"/>
      <c r="AA129" s="90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10"/>
      <c r="H130" s="383"/>
      <c r="I130" s="383"/>
      <c r="J130" s="383"/>
      <c r="K130" s="383"/>
      <c r="L130" s="383"/>
      <c r="M130" s="383"/>
      <c r="N130" s="383"/>
      <c r="O130" s="384"/>
      <c r="P130" s="452"/>
      <c r="Q130" s="452"/>
      <c r="R130" s="452"/>
      <c r="S130" s="452"/>
      <c r="T130" s="452"/>
      <c r="U130" s="452"/>
      <c r="V130" s="452"/>
      <c r="W130" s="452"/>
      <c r="X130" s="453"/>
      <c r="Y130" s="911" t="s">
        <v>50</v>
      </c>
      <c r="Z130" s="786"/>
      <c r="AA130" s="787"/>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00"/>
      <c r="C131" s="901"/>
      <c r="D131" s="901"/>
      <c r="E131" s="901"/>
      <c r="F131" s="902"/>
      <c r="G131" s="141"/>
      <c r="H131" s="142"/>
      <c r="I131" s="142"/>
      <c r="J131" s="142"/>
      <c r="K131" s="142"/>
      <c r="L131" s="142"/>
      <c r="M131" s="142"/>
      <c r="N131" s="142"/>
      <c r="O131" s="143"/>
      <c r="P131" s="454"/>
      <c r="Q131" s="454"/>
      <c r="R131" s="454"/>
      <c r="S131" s="454"/>
      <c r="T131" s="454"/>
      <c r="U131" s="454"/>
      <c r="V131" s="454"/>
      <c r="W131" s="454"/>
      <c r="X131" s="455"/>
      <c r="Y131" s="911" t="s">
        <v>13</v>
      </c>
      <c r="Z131" s="786"/>
      <c r="AA131" s="787"/>
      <c r="AB131" s="912" t="s">
        <v>14</v>
      </c>
      <c r="AC131" s="912"/>
      <c r="AD131" s="912"/>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3" t="s">
        <v>11</v>
      </c>
      <c r="AC151" s="904"/>
      <c r="AD151" s="905"/>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907" t="s">
        <v>57</v>
      </c>
      <c r="Z153" s="908"/>
      <c r="AA153" s="90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10"/>
      <c r="H154" s="383"/>
      <c r="I154" s="383"/>
      <c r="J154" s="383"/>
      <c r="K154" s="383"/>
      <c r="L154" s="383"/>
      <c r="M154" s="383"/>
      <c r="N154" s="383"/>
      <c r="O154" s="384"/>
      <c r="P154" s="452"/>
      <c r="Q154" s="452"/>
      <c r="R154" s="452"/>
      <c r="S154" s="452"/>
      <c r="T154" s="452"/>
      <c r="U154" s="452"/>
      <c r="V154" s="452"/>
      <c r="W154" s="452"/>
      <c r="X154" s="453"/>
      <c r="Y154" s="911" t="s">
        <v>50</v>
      </c>
      <c r="Z154" s="786"/>
      <c r="AA154" s="787"/>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911" t="s">
        <v>13</v>
      </c>
      <c r="Z155" s="786"/>
      <c r="AA155" s="787"/>
      <c r="AB155" s="912" t="s">
        <v>14</v>
      </c>
      <c r="AC155" s="912"/>
      <c r="AD155" s="912"/>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3" t="s">
        <v>11</v>
      </c>
      <c r="AC156" s="904"/>
      <c r="AD156" s="905"/>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907" t="s">
        <v>57</v>
      </c>
      <c r="Z158" s="908"/>
      <c r="AA158" s="90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10"/>
      <c r="H159" s="383"/>
      <c r="I159" s="383"/>
      <c r="J159" s="383"/>
      <c r="K159" s="383"/>
      <c r="L159" s="383"/>
      <c r="M159" s="383"/>
      <c r="N159" s="383"/>
      <c r="O159" s="384"/>
      <c r="P159" s="452"/>
      <c r="Q159" s="452"/>
      <c r="R159" s="452"/>
      <c r="S159" s="452"/>
      <c r="T159" s="452"/>
      <c r="U159" s="452"/>
      <c r="V159" s="452"/>
      <c r="W159" s="452"/>
      <c r="X159" s="453"/>
      <c r="Y159" s="911" t="s">
        <v>50</v>
      </c>
      <c r="Z159" s="786"/>
      <c r="AA159" s="787"/>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911" t="s">
        <v>13</v>
      </c>
      <c r="Z160" s="786"/>
      <c r="AA160" s="787"/>
      <c r="AB160" s="912" t="s">
        <v>14</v>
      </c>
      <c r="AC160" s="912"/>
      <c r="AD160" s="912"/>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3" t="s">
        <v>11</v>
      </c>
      <c r="AC161" s="904"/>
      <c r="AD161" s="905"/>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907" t="s">
        <v>57</v>
      </c>
      <c r="Z163" s="908"/>
      <c r="AA163" s="90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10"/>
      <c r="H164" s="383"/>
      <c r="I164" s="383"/>
      <c r="J164" s="383"/>
      <c r="K164" s="383"/>
      <c r="L164" s="383"/>
      <c r="M164" s="383"/>
      <c r="N164" s="383"/>
      <c r="O164" s="384"/>
      <c r="P164" s="452"/>
      <c r="Q164" s="452"/>
      <c r="R164" s="452"/>
      <c r="S164" s="452"/>
      <c r="T164" s="452"/>
      <c r="U164" s="452"/>
      <c r="V164" s="452"/>
      <c r="W164" s="452"/>
      <c r="X164" s="453"/>
      <c r="Y164" s="911" t="s">
        <v>50</v>
      </c>
      <c r="Z164" s="786"/>
      <c r="AA164" s="787"/>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3" t="s">
        <v>11</v>
      </c>
      <c r="AC185" s="904"/>
      <c r="AD185" s="905"/>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907" t="s">
        <v>57</v>
      </c>
      <c r="Z187" s="908"/>
      <c r="AA187" s="90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10"/>
      <c r="H188" s="383"/>
      <c r="I188" s="383"/>
      <c r="J188" s="383"/>
      <c r="K188" s="383"/>
      <c r="L188" s="383"/>
      <c r="M188" s="383"/>
      <c r="N188" s="383"/>
      <c r="O188" s="384"/>
      <c r="P188" s="452"/>
      <c r="Q188" s="452"/>
      <c r="R188" s="452"/>
      <c r="S188" s="452"/>
      <c r="T188" s="452"/>
      <c r="U188" s="452"/>
      <c r="V188" s="452"/>
      <c r="W188" s="452"/>
      <c r="X188" s="453"/>
      <c r="Y188" s="911" t="s">
        <v>50</v>
      </c>
      <c r="Z188" s="786"/>
      <c r="AA188" s="787"/>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911" t="s">
        <v>13</v>
      </c>
      <c r="Z189" s="786"/>
      <c r="AA189" s="787"/>
      <c r="AB189" s="912" t="s">
        <v>14</v>
      </c>
      <c r="AC189" s="912"/>
      <c r="AD189" s="912"/>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3" t="s">
        <v>11</v>
      </c>
      <c r="AC190" s="904"/>
      <c r="AD190" s="905"/>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907" t="s">
        <v>57</v>
      </c>
      <c r="Z192" s="908"/>
      <c r="AA192" s="90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10"/>
      <c r="H193" s="383"/>
      <c r="I193" s="383"/>
      <c r="J193" s="383"/>
      <c r="K193" s="383"/>
      <c r="L193" s="383"/>
      <c r="M193" s="383"/>
      <c r="N193" s="383"/>
      <c r="O193" s="384"/>
      <c r="P193" s="452"/>
      <c r="Q193" s="452"/>
      <c r="R193" s="452"/>
      <c r="S193" s="452"/>
      <c r="T193" s="452"/>
      <c r="U193" s="452"/>
      <c r="V193" s="452"/>
      <c r="W193" s="452"/>
      <c r="X193" s="453"/>
      <c r="Y193" s="911" t="s">
        <v>50</v>
      </c>
      <c r="Z193" s="786"/>
      <c r="AA193" s="787"/>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911" t="s">
        <v>13</v>
      </c>
      <c r="Z194" s="786"/>
      <c r="AA194" s="787"/>
      <c r="AB194" s="912" t="s">
        <v>14</v>
      </c>
      <c r="AC194" s="912"/>
      <c r="AD194" s="912"/>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3" t="s">
        <v>11</v>
      </c>
      <c r="AC195" s="904"/>
      <c r="AD195" s="905"/>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1"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907" t="s">
        <v>57</v>
      </c>
      <c r="Z197" s="908"/>
      <c r="AA197" s="90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1" hidden="1" customHeight="1" x14ac:dyDescent="0.15">
      <c r="A198" s="314"/>
      <c r="B198" s="316"/>
      <c r="C198" s="317"/>
      <c r="D198" s="317"/>
      <c r="E198" s="317"/>
      <c r="F198" s="318"/>
      <c r="G198" s="910"/>
      <c r="H198" s="383"/>
      <c r="I198" s="383"/>
      <c r="J198" s="383"/>
      <c r="K198" s="383"/>
      <c r="L198" s="383"/>
      <c r="M198" s="383"/>
      <c r="N198" s="383"/>
      <c r="O198" s="384"/>
      <c r="P198" s="452"/>
      <c r="Q198" s="452"/>
      <c r="R198" s="452"/>
      <c r="S198" s="452"/>
      <c r="T198" s="452"/>
      <c r="U198" s="452"/>
      <c r="V198" s="452"/>
      <c r="W198" s="452"/>
      <c r="X198" s="453"/>
      <c r="Y198" s="911" t="s">
        <v>50</v>
      </c>
      <c r="Z198" s="786"/>
      <c r="AA198" s="787"/>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t="s">
        <v>285</v>
      </c>
      <c r="Q202" s="530"/>
      <c r="R202" s="530"/>
      <c r="S202" s="530"/>
      <c r="T202" s="530"/>
      <c r="U202" s="530"/>
      <c r="V202" s="531"/>
      <c r="W202" s="535"/>
      <c r="X202" s="536"/>
      <c r="Y202" s="541" t="s">
        <v>12</v>
      </c>
      <c r="Z202" s="541"/>
      <c r="AA202" s="542"/>
      <c r="AB202" s="543" t="s">
        <v>251</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251</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252</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1" hidden="1" customHeight="1" x14ac:dyDescent="0.15">
      <c r="A205" s="567" t="s">
        <v>240</v>
      </c>
      <c r="B205" s="568"/>
      <c r="C205" s="568"/>
      <c r="D205" s="568"/>
      <c r="E205" s="568"/>
      <c r="F205" s="569"/>
      <c r="G205" s="527" t="s">
        <v>177</v>
      </c>
      <c r="H205" s="573" t="s">
        <v>285</v>
      </c>
      <c r="I205" s="573"/>
      <c r="J205" s="573"/>
      <c r="K205" s="573"/>
      <c r="L205" s="573"/>
      <c r="M205" s="573"/>
      <c r="N205" s="573"/>
      <c r="O205" s="573"/>
      <c r="P205" s="573" t="s">
        <v>285</v>
      </c>
      <c r="Q205" s="573"/>
      <c r="R205" s="573"/>
      <c r="S205" s="573"/>
      <c r="T205" s="573"/>
      <c r="U205" s="573"/>
      <c r="V205" s="573"/>
      <c r="W205" s="576" t="s">
        <v>250</v>
      </c>
      <c r="X205" s="577"/>
      <c r="Y205" s="541" t="s">
        <v>12</v>
      </c>
      <c r="Z205" s="541"/>
      <c r="AA205" s="542"/>
      <c r="AB205" s="543" t="s">
        <v>251</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1"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251</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252</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417</v>
      </c>
      <c r="AF208" s="136"/>
      <c r="AG208" s="136"/>
      <c r="AH208" s="136"/>
      <c r="AI208" s="415" t="s">
        <v>569</v>
      </c>
      <c r="AJ208" s="415"/>
      <c r="AK208" s="415"/>
      <c r="AL208" s="415"/>
      <c r="AM208" s="415" t="s">
        <v>385</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1"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1"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629</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54" customHeight="1" x14ac:dyDescent="0.15">
      <c r="A216" s="654"/>
      <c r="B216" s="642"/>
      <c r="C216" s="641"/>
      <c r="D216" s="642"/>
      <c r="E216" s="456" t="s">
        <v>193</v>
      </c>
      <c r="F216" s="458"/>
      <c r="G216" s="138" t="s">
        <v>645</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669</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285</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613</v>
      </c>
      <c r="K218" s="644"/>
      <c r="L218" s="644"/>
      <c r="M218" s="644"/>
      <c r="N218" s="644"/>
      <c r="O218" s="644"/>
      <c r="P218" s="644"/>
      <c r="Q218" s="644"/>
      <c r="R218" s="644"/>
      <c r="S218" s="644"/>
      <c r="T218" s="645"/>
      <c r="U218" s="618" t="s">
        <v>285</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601</v>
      </c>
      <c r="H219" s="621"/>
      <c r="I219" s="621"/>
      <c r="J219" s="621"/>
      <c r="K219" s="621"/>
      <c r="L219" s="621"/>
      <c r="M219" s="621"/>
      <c r="N219" s="621"/>
      <c r="O219" s="621"/>
      <c r="P219" s="621"/>
      <c r="Q219" s="621"/>
      <c r="R219" s="621"/>
      <c r="S219" s="621"/>
      <c r="T219" s="621"/>
      <c r="U219" s="617" t="s">
        <v>285</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588</v>
      </c>
      <c r="H220" s="621"/>
      <c r="I220" s="621"/>
      <c r="J220" s="621"/>
      <c r="K220" s="621"/>
      <c r="L220" s="621"/>
      <c r="M220" s="621"/>
      <c r="N220" s="621"/>
      <c r="O220" s="621"/>
      <c r="P220" s="621"/>
      <c r="Q220" s="621"/>
      <c r="R220" s="621"/>
      <c r="S220" s="621"/>
      <c r="T220" s="621"/>
      <c r="U220" s="144" t="s">
        <v>285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4.4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626</v>
      </c>
      <c r="AE223" s="707"/>
      <c r="AF223" s="707"/>
      <c r="AG223" s="708" t="s">
        <v>630</v>
      </c>
      <c r="AH223" s="709"/>
      <c r="AI223" s="709"/>
      <c r="AJ223" s="709"/>
      <c r="AK223" s="709"/>
      <c r="AL223" s="709"/>
      <c r="AM223" s="709"/>
      <c r="AN223" s="709"/>
      <c r="AO223" s="709"/>
      <c r="AP223" s="709"/>
      <c r="AQ223" s="709"/>
      <c r="AR223" s="709"/>
      <c r="AS223" s="709"/>
      <c r="AT223" s="709"/>
      <c r="AU223" s="709"/>
      <c r="AV223" s="709"/>
      <c r="AW223" s="709"/>
      <c r="AX223" s="710"/>
    </row>
    <row r="224" spans="1:51" ht="63.6"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626</v>
      </c>
      <c r="AE224" s="688"/>
      <c r="AF224" s="688"/>
      <c r="AG224" s="714" t="s">
        <v>653</v>
      </c>
      <c r="AH224" s="715"/>
      <c r="AI224" s="715"/>
      <c r="AJ224" s="715"/>
      <c r="AK224" s="715"/>
      <c r="AL224" s="715"/>
      <c r="AM224" s="715"/>
      <c r="AN224" s="715"/>
      <c r="AO224" s="715"/>
      <c r="AP224" s="715"/>
      <c r="AQ224" s="715"/>
      <c r="AR224" s="715"/>
      <c r="AS224" s="715"/>
      <c r="AT224" s="715"/>
      <c r="AU224" s="715"/>
      <c r="AV224" s="715"/>
      <c r="AW224" s="715"/>
      <c r="AX224" s="716"/>
    </row>
    <row r="225" spans="1:50" ht="4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626</v>
      </c>
      <c r="AE225" s="721"/>
      <c r="AF225" s="721"/>
      <c r="AG225" s="678" t="s">
        <v>631</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626</v>
      </c>
      <c r="AE226" s="676"/>
      <c r="AF226" s="676"/>
      <c r="AG226" s="361" t="s">
        <v>633</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632</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632</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47.1"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626</v>
      </c>
      <c r="AE229" s="740"/>
      <c r="AF229" s="740"/>
      <c r="AG229" s="741" t="s">
        <v>635</v>
      </c>
      <c r="AH229" s="742"/>
      <c r="AI229" s="742"/>
      <c r="AJ229" s="742"/>
      <c r="AK229" s="742"/>
      <c r="AL229" s="742"/>
      <c r="AM229" s="742"/>
      <c r="AN229" s="742"/>
      <c r="AO229" s="742"/>
      <c r="AP229" s="742"/>
      <c r="AQ229" s="742"/>
      <c r="AR229" s="742"/>
      <c r="AS229" s="742"/>
      <c r="AT229" s="742"/>
      <c r="AU229" s="742"/>
      <c r="AV229" s="742"/>
      <c r="AW229" s="742"/>
      <c r="AX229" s="743"/>
    </row>
    <row r="230" spans="1:50" ht="60.6"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626</v>
      </c>
      <c r="AE230" s="688"/>
      <c r="AF230" s="688"/>
      <c r="AG230" s="714" t="s">
        <v>635</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626</v>
      </c>
      <c r="AE231" s="688"/>
      <c r="AF231" s="688"/>
      <c r="AG231" s="714" t="s">
        <v>636</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626</v>
      </c>
      <c r="AE232" s="688"/>
      <c r="AF232" s="688"/>
      <c r="AG232" s="714" t="s">
        <v>636</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634</v>
      </c>
      <c r="AE233" s="721"/>
      <c r="AF233" s="721"/>
      <c r="AG233" s="736" t="s">
        <v>662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634</v>
      </c>
      <c r="AE234" s="688"/>
      <c r="AF234" s="689"/>
      <c r="AG234" s="714" t="s">
        <v>662</v>
      </c>
      <c r="AH234" s="715"/>
      <c r="AI234" s="715"/>
      <c r="AJ234" s="715"/>
      <c r="AK234" s="715"/>
      <c r="AL234" s="715"/>
      <c r="AM234" s="715"/>
      <c r="AN234" s="715"/>
      <c r="AO234" s="715"/>
      <c r="AP234" s="715"/>
      <c r="AQ234" s="715"/>
      <c r="AR234" s="715"/>
      <c r="AS234" s="715"/>
      <c r="AT234" s="715"/>
      <c r="AU234" s="715"/>
      <c r="AV234" s="715"/>
      <c r="AW234" s="715"/>
      <c r="AX234" s="716"/>
    </row>
    <row r="235" spans="1:50" ht="56.1"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626</v>
      </c>
      <c r="AE235" s="729"/>
      <c r="AF235" s="730"/>
      <c r="AG235" s="731" t="s">
        <v>654</v>
      </c>
      <c r="AH235" s="732"/>
      <c r="AI235" s="732"/>
      <c r="AJ235" s="732"/>
      <c r="AK235" s="732"/>
      <c r="AL235" s="732"/>
      <c r="AM235" s="732"/>
      <c r="AN235" s="732"/>
      <c r="AO235" s="732"/>
      <c r="AP235" s="732"/>
      <c r="AQ235" s="732"/>
      <c r="AR235" s="732"/>
      <c r="AS235" s="732"/>
      <c r="AT235" s="732"/>
      <c r="AU235" s="732"/>
      <c r="AV235" s="732"/>
      <c r="AW235" s="732"/>
      <c r="AX235" s="733"/>
    </row>
    <row r="236" spans="1:50" ht="50.45"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626</v>
      </c>
      <c r="AE236" s="740"/>
      <c r="AF236" s="750"/>
      <c r="AG236" s="741" t="s">
        <v>637</v>
      </c>
      <c r="AH236" s="742"/>
      <c r="AI236" s="742"/>
      <c r="AJ236" s="742"/>
      <c r="AK236" s="742"/>
      <c r="AL236" s="742"/>
      <c r="AM236" s="742"/>
      <c r="AN236" s="742"/>
      <c r="AO236" s="742"/>
      <c r="AP236" s="742"/>
      <c r="AQ236" s="742"/>
      <c r="AR236" s="742"/>
      <c r="AS236" s="742"/>
      <c r="AT236" s="742"/>
      <c r="AU236" s="742"/>
      <c r="AV236" s="742"/>
      <c r="AW236" s="742"/>
      <c r="AX236" s="743"/>
    </row>
    <row r="237" spans="1:50" ht="51.6"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626</v>
      </c>
      <c r="AE237" s="755"/>
      <c r="AF237" s="755"/>
      <c r="AG237" s="714" t="s">
        <v>637</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634</v>
      </c>
      <c r="AE238" s="688"/>
      <c r="AF238" s="688"/>
      <c r="AG238" s="714" t="s">
        <v>285</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634</v>
      </c>
      <c r="AE239" s="688"/>
      <c r="AF239" s="688"/>
      <c r="AG239" s="744" t="s">
        <v>285</v>
      </c>
      <c r="AH239" s="142"/>
      <c r="AI239" s="142"/>
      <c r="AJ239" s="142"/>
      <c r="AK239" s="142"/>
      <c r="AL239" s="142"/>
      <c r="AM239" s="142"/>
      <c r="AN239" s="142"/>
      <c r="AO239" s="142"/>
      <c r="AP239" s="142"/>
      <c r="AQ239" s="142"/>
      <c r="AR239" s="142"/>
      <c r="AS239" s="142"/>
      <c r="AT239" s="142"/>
      <c r="AU239" s="142"/>
      <c r="AV239" s="142"/>
      <c r="AW239" s="142"/>
      <c r="AX239" s="745"/>
    </row>
    <row r="240" spans="1:50" ht="36.950000000000003"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634</v>
      </c>
      <c r="AE240" s="676"/>
      <c r="AF240" s="767"/>
      <c r="AG240" s="361" t="s">
        <v>285</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665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668</v>
      </c>
      <c r="B254" s="119"/>
      <c r="C254" s="119"/>
      <c r="D254" s="119"/>
      <c r="E254" s="120"/>
      <c r="F254" s="775" t="s">
        <v>667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671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613</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619</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620</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621</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622</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623</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624</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625</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t="s">
        <v>608</v>
      </c>
      <c r="F266" s="791"/>
      <c r="G266" s="791"/>
      <c r="H266" s="77" t="str">
        <f>IF(E266="","","-")</f>
        <v>-</v>
      </c>
      <c r="I266" s="791"/>
      <c r="J266" s="791"/>
      <c r="K266" s="77" t="str">
        <f>IF(I266="","","-")</f>
        <v/>
      </c>
      <c r="L266" s="106">
        <v>37</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t="s">
        <v>608</v>
      </c>
      <c r="F267" s="791"/>
      <c r="G267" s="791"/>
      <c r="H267" s="77"/>
      <c r="I267" s="791"/>
      <c r="J267" s="791"/>
      <c r="K267" s="77"/>
      <c r="L267" s="106">
        <v>35</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v>2021</v>
      </c>
      <c r="F268" s="137"/>
      <c r="G268" s="791" t="s">
        <v>627</v>
      </c>
      <c r="H268" s="791"/>
      <c r="I268" s="791"/>
      <c r="J268" s="137">
        <v>20</v>
      </c>
      <c r="K268" s="137"/>
      <c r="L268" s="106">
        <v>34</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450000000000003" customHeight="1" x14ac:dyDescent="0.15">
      <c r="A308" s="797" t="s">
        <v>267</v>
      </c>
      <c r="B308" s="798"/>
      <c r="C308" s="798"/>
      <c r="D308" s="798"/>
      <c r="E308" s="798"/>
      <c r="F308" s="799"/>
      <c r="G308" s="803" t="s">
        <v>646</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639</v>
      </c>
      <c r="H310" s="825"/>
      <c r="I310" s="825"/>
      <c r="J310" s="825"/>
      <c r="K310" s="826"/>
      <c r="L310" s="827" t="s">
        <v>640</v>
      </c>
      <c r="M310" s="828"/>
      <c r="N310" s="828"/>
      <c r="O310" s="828"/>
      <c r="P310" s="828"/>
      <c r="Q310" s="828"/>
      <c r="R310" s="828"/>
      <c r="S310" s="828"/>
      <c r="T310" s="828"/>
      <c r="U310" s="828"/>
      <c r="V310" s="828"/>
      <c r="W310" s="828"/>
      <c r="X310" s="829"/>
      <c r="Y310" s="830">
        <v>90</v>
      </c>
      <c r="Z310" s="831"/>
      <c r="AA310" s="831"/>
      <c r="AB310" s="832"/>
      <c r="AC310" s="833"/>
      <c r="AD310" s="825"/>
      <c r="AE310" s="825"/>
      <c r="AF310" s="825"/>
      <c r="AG310" s="826"/>
      <c r="AH310" s="827"/>
      <c r="AI310" s="828"/>
      <c r="AJ310" s="828"/>
      <c r="AK310" s="828"/>
      <c r="AL310" s="828"/>
      <c r="AM310" s="828"/>
      <c r="AN310" s="828"/>
      <c r="AO310" s="828"/>
      <c r="AP310" s="828"/>
      <c r="AQ310" s="828"/>
      <c r="AR310" s="828"/>
      <c r="AS310" s="828"/>
      <c r="AT310" s="829"/>
      <c r="AU310" s="834"/>
      <c r="AV310" s="835"/>
      <c r="AW310" s="835"/>
      <c r="AX310" s="836"/>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7" t="s">
        <v>18</v>
      </c>
      <c r="H320" s="838"/>
      <c r="I320" s="838"/>
      <c r="J320" s="838"/>
      <c r="K320" s="838"/>
      <c r="L320" s="839"/>
      <c r="M320" s="840"/>
      <c r="N320" s="840"/>
      <c r="O320" s="840"/>
      <c r="P320" s="840"/>
      <c r="Q320" s="840"/>
      <c r="R320" s="840"/>
      <c r="S320" s="840"/>
      <c r="T320" s="840"/>
      <c r="U320" s="840"/>
      <c r="V320" s="840"/>
      <c r="W320" s="840"/>
      <c r="X320" s="841"/>
      <c r="Y320" s="842">
        <f>SUM(Y310:AB319)</f>
        <v>90</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33"/>
      <c r="H323" s="825"/>
      <c r="I323" s="825"/>
      <c r="J323" s="825"/>
      <c r="K323" s="826"/>
      <c r="L323" s="827"/>
      <c r="M323" s="828"/>
      <c r="N323" s="828"/>
      <c r="O323" s="828"/>
      <c r="P323" s="828"/>
      <c r="Q323" s="828"/>
      <c r="R323" s="828"/>
      <c r="S323" s="828"/>
      <c r="T323" s="828"/>
      <c r="U323" s="828"/>
      <c r="V323" s="828"/>
      <c r="W323" s="828"/>
      <c r="X323" s="829"/>
      <c r="Y323" s="834"/>
      <c r="Z323" s="835"/>
      <c r="AA323" s="835"/>
      <c r="AB323" s="846"/>
      <c r="AC323" s="833"/>
      <c r="AD323" s="825"/>
      <c r="AE323" s="825"/>
      <c r="AF323" s="825"/>
      <c r="AG323" s="826"/>
      <c r="AH323" s="827"/>
      <c r="AI323" s="828"/>
      <c r="AJ323" s="828"/>
      <c r="AK323" s="828"/>
      <c r="AL323" s="828"/>
      <c r="AM323" s="828"/>
      <c r="AN323" s="828"/>
      <c r="AO323" s="828"/>
      <c r="AP323" s="828"/>
      <c r="AQ323" s="828"/>
      <c r="AR323" s="828"/>
      <c r="AS323" s="828"/>
      <c r="AT323" s="829"/>
      <c r="AU323" s="834"/>
      <c r="AV323" s="835"/>
      <c r="AW323" s="835"/>
      <c r="AX323" s="836"/>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33"/>
      <c r="H336" s="825"/>
      <c r="I336" s="825"/>
      <c r="J336" s="825"/>
      <c r="K336" s="826"/>
      <c r="L336" s="827"/>
      <c r="M336" s="828"/>
      <c r="N336" s="828"/>
      <c r="O336" s="828"/>
      <c r="P336" s="828"/>
      <c r="Q336" s="828"/>
      <c r="R336" s="828"/>
      <c r="S336" s="828"/>
      <c r="T336" s="828"/>
      <c r="U336" s="828"/>
      <c r="V336" s="828"/>
      <c r="W336" s="828"/>
      <c r="X336" s="829"/>
      <c r="Y336" s="834"/>
      <c r="Z336" s="835"/>
      <c r="AA336" s="835"/>
      <c r="AB336" s="846"/>
      <c r="AC336" s="833"/>
      <c r="AD336" s="825"/>
      <c r="AE336" s="825"/>
      <c r="AF336" s="825"/>
      <c r="AG336" s="826"/>
      <c r="AH336" s="827"/>
      <c r="AI336" s="828"/>
      <c r="AJ336" s="828"/>
      <c r="AK336" s="828"/>
      <c r="AL336" s="828"/>
      <c r="AM336" s="828"/>
      <c r="AN336" s="828"/>
      <c r="AO336" s="828"/>
      <c r="AP336" s="828"/>
      <c r="AQ336" s="828"/>
      <c r="AR336" s="828"/>
      <c r="AS336" s="828"/>
      <c r="AT336" s="829"/>
      <c r="AU336" s="834"/>
      <c r="AV336" s="835"/>
      <c r="AW336" s="835"/>
      <c r="AX336" s="836"/>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33"/>
      <c r="H349" s="825"/>
      <c r="I349" s="825"/>
      <c r="J349" s="825"/>
      <c r="K349" s="826"/>
      <c r="L349" s="827"/>
      <c r="M349" s="828"/>
      <c r="N349" s="828"/>
      <c r="O349" s="828"/>
      <c r="P349" s="828"/>
      <c r="Q349" s="828"/>
      <c r="R349" s="828"/>
      <c r="S349" s="828"/>
      <c r="T349" s="828"/>
      <c r="U349" s="828"/>
      <c r="V349" s="828"/>
      <c r="W349" s="828"/>
      <c r="X349" s="829"/>
      <c r="Y349" s="834"/>
      <c r="Z349" s="835"/>
      <c r="AA349" s="835"/>
      <c r="AB349" s="846"/>
      <c r="AC349" s="833"/>
      <c r="AD349" s="825"/>
      <c r="AE349" s="825"/>
      <c r="AF349" s="825"/>
      <c r="AG349" s="826"/>
      <c r="AH349" s="827"/>
      <c r="AI349" s="828"/>
      <c r="AJ349" s="828"/>
      <c r="AK349" s="828"/>
      <c r="AL349" s="828"/>
      <c r="AM349" s="828"/>
      <c r="AN349" s="828"/>
      <c r="AO349" s="828"/>
      <c r="AP349" s="828"/>
      <c r="AQ349" s="828"/>
      <c r="AR349" s="828"/>
      <c r="AS349" s="828"/>
      <c r="AT349" s="829"/>
      <c r="AU349" s="834"/>
      <c r="AV349" s="835"/>
      <c r="AW349" s="835"/>
      <c r="AX349" s="836"/>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0.100000000000001" customHeight="1" thickBot="1" x14ac:dyDescent="0.2">
      <c r="A360" s="847" t="s">
        <v>578</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232</v>
      </c>
      <c r="AM360" s="851"/>
      <c r="AN360" s="851"/>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36"/>
      <c r="L365" s="136"/>
      <c r="M365" s="136"/>
      <c r="N365" s="136"/>
      <c r="O365" s="136"/>
      <c r="P365" s="415" t="s">
        <v>25</v>
      </c>
      <c r="Q365" s="415"/>
      <c r="R365" s="415"/>
      <c r="S365" s="415"/>
      <c r="T365" s="415"/>
      <c r="U365" s="415"/>
      <c r="V365" s="415"/>
      <c r="W365" s="415"/>
      <c r="X365" s="415"/>
      <c r="Y365" s="854" t="s">
        <v>196</v>
      </c>
      <c r="Z365" s="855"/>
      <c r="AA365" s="855"/>
      <c r="AB365" s="855"/>
      <c r="AC365" s="853" t="s">
        <v>230</v>
      </c>
      <c r="AD365" s="853"/>
      <c r="AE365" s="853"/>
      <c r="AF365" s="853"/>
      <c r="AG365" s="853"/>
      <c r="AH365" s="854" t="s">
        <v>249</v>
      </c>
      <c r="AI365" s="852"/>
      <c r="AJ365" s="852"/>
      <c r="AK365" s="852"/>
      <c r="AL365" s="852" t="s">
        <v>19</v>
      </c>
      <c r="AM365" s="852"/>
      <c r="AN365" s="852"/>
      <c r="AO365" s="856"/>
      <c r="AP365" s="880" t="s">
        <v>198</v>
      </c>
      <c r="AQ365" s="880"/>
      <c r="AR365" s="880"/>
      <c r="AS365" s="880"/>
      <c r="AT365" s="880"/>
      <c r="AU365" s="880"/>
      <c r="AV365" s="880"/>
      <c r="AW365" s="880"/>
      <c r="AX365" s="880"/>
    </row>
    <row r="366" spans="1:51" ht="137.44999999999999" customHeight="1" x14ac:dyDescent="0.15">
      <c r="A366" s="863">
        <v>1</v>
      </c>
      <c r="B366" s="863">
        <v>1</v>
      </c>
      <c r="C366" s="881" t="s">
        <v>641</v>
      </c>
      <c r="D366" s="865"/>
      <c r="E366" s="865"/>
      <c r="F366" s="865"/>
      <c r="G366" s="865"/>
      <c r="H366" s="865"/>
      <c r="I366" s="865"/>
      <c r="J366" s="882">
        <v>8010001120391</v>
      </c>
      <c r="K366" s="867"/>
      <c r="L366" s="867"/>
      <c r="M366" s="867"/>
      <c r="N366" s="867"/>
      <c r="O366" s="867"/>
      <c r="P366" s="883" t="s">
        <v>642</v>
      </c>
      <c r="Q366" s="869"/>
      <c r="R366" s="869"/>
      <c r="S366" s="869"/>
      <c r="T366" s="869"/>
      <c r="U366" s="869"/>
      <c r="V366" s="869"/>
      <c r="W366" s="869"/>
      <c r="X366" s="869"/>
      <c r="Y366" s="877">
        <v>90</v>
      </c>
      <c r="Z366" s="878"/>
      <c r="AA366" s="878"/>
      <c r="AB366" s="879"/>
      <c r="AC366" s="884" t="s">
        <v>75</v>
      </c>
      <c r="AD366" s="885"/>
      <c r="AE366" s="885"/>
      <c r="AF366" s="885"/>
      <c r="AG366" s="885"/>
      <c r="AH366" s="886" t="s">
        <v>285</v>
      </c>
      <c r="AI366" s="887"/>
      <c r="AJ366" s="887"/>
      <c r="AK366" s="887"/>
      <c r="AL366" s="888" t="s">
        <v>285</v>
      </c>
      <c r="AM366" s="889"/>
      <c r="AN366" s="889"/>
      <c r="AO366" s="890"/>
      <c r="AP366" s="862" t="s">
        <v>662</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7"/>
      <c r="Z367" s="878"/>
      <c r="AA367" s="878"/>
      <c r="AB367" s="879"/>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2"/>
      <c r="B398" s="852"/>
      <c r="C398" s="852" t="s">
        <v>24</v>
      </c>
      <c r="D398" s="852"/>
      <c r="E398" s="852"/>
      <c r="F398" s="852"/>
      <c r="G398" s="852"/>
      <c r="H398" s="852"/>
      <c r="I398" s="852"/>
      <c r="J398" s="853" t="s">
        <v>197</v>
      </c>
      <c r="K398" s="136"/>
      <c r="L398" s="136"/>
      <c r="M398" s="136"/>
      <c r="N398" s="136"/>
      <c r="O398" s="136"/>
      <c r="P398" s="415" t="s">
        <v>25</v>
      </c>
      <c r="Q398" s="415"/>
      <c r="R398" s="415"/>
      <c r="S398" s="415"/>
      <c r="T398" s="415"/>
      <c r="U398" s="415"/>
      <c r="V398" s="415"/>
      <c r="W398" s="415"/>
      <c r="X398" s="415"/>
      <c r="Y398" s="854" t="s">
        <v>196</v>
      </c>
      <c r="Z398" s="855"/>
      <c r="AA398" s="855"/>
      <c r="AB398" s="855"/>
      <c r="AC398" s="853" t="s">
        <v>230</v>
      </c>
      <c r="AD398" s="853"/>
      <c r="AE398" s="853"/>
      <c r="AF398" s="853"/>
      <c r="AG398" s="853"/>
      <c r="AH398" s="854" t="s">
        <v>249</v>
      </c>
      <c r="AI398" s="852"/>
      <c r="AJ398" s="852"/>
      <c r="AK398" s="852"/>
      <c r="AL398" s="852" t="s">
        <v>19</v>
      </c>
      <c r="AM398" s="852"/>
      <c r="AN398" s="852"/>
      <c r="AO398" s="856"/>
      <c r="AP398" s="880" t="s">
        <v>198</v>
      </c>
      <c r="AQ398" s="880"/>
      <c r="AR398" s="880"/>
      <c r="AS398" s="880"/>
      <c r="AT398" s="880"/>
      <c r="AU398" s="880"/>
      <c r="AV398" s="880"/>
      <c r="AW398" s="880"/>
      <c r="AX398" s="880"/>
      <c r="AY398">
        <f>$AY$396</f>
        <v>0</v>
      </c>
    </row>
    <row r="399" spans="1:51" ht="30" hidden="1" customHeight="1" x14ac:dyDescent="0.15">
      <c r="A399" s="863">
        <v>1</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57"/>
      <c r="AI399" s="858"/>
      <c r="AJ399" s="858"/>
      <c r="AK399" s="858"/>
      <c r="AL399" s="859"/>
      <c r="AM399" s="860"/>
      <c r="AN399" s="860"/>
      <c r="AO399" s="861"/>
      <c r="AP399" s="862"/>
      <c r="AQ399" s="862"/>
      <c r="AR399" s="862"/>
      <c r="AS399" s="862"/>
      <c r="AT399" s="862"/>
      <c r="AU399" s="862"/>
      <c r="AV399" s="862"/>
      <c r="AW399" s="862"/>
      <c r="AX399" s="862"/>
      <c r="AY399">
        <f>$AY$396</f>
        <v>0</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2"/>
      <c r="B431" s="852"/>
      <c r="C431" s="852" t="s">
        <v>24</v>
      </c>
      <c r="D431" s="852"/>
      <c r="E431" s="852"/>
      <c r="F431" s="852"/>
      <c r="G431" s="852"/>
      <c r="H431" s="852"/>
      <c r="I431" s="852"/>
      <c r="J431" s="853" t="s">
        <v>197</v>
      </c>
      <c r="K431" s="136"/>
      <c r="L431" s="136"/>
      <c r="M431" s="136"/>
      <c r="N431" s="136"/>
      <c r="O431" s="136"/>
      <c r="P431" s="415" t="s">
        <v>25</v>
      </c>
      <c r="Q431" s="415"/>
      <c r="R431" s="415"/>
      <c r="S431" s="415"/>
      <c r="T431" s="415"/>
      <c r="U431" s="415"/>
      <c r="V431" s="415"/>
      <c r="W431" s="415"/>
      <c r="X431" s="415"/>
      <c r="Y431" s="854" t="s">
        <v>196</v>
      </c>
      <c r="Z431" s="855"/>
      <c r="AA431" s="855"/>
      <c r="AB431" s="855"/>
      <c r="AC431" s="853" t="s">
        <v>230</v>
      </c>
      <c r="AD431" s="853"/>
      <c r="AE431" s="853"/>
      <c r="AF431" s="853"/>
      <c r="AG431" s="853"/>
      <c r="AH431" s="854" t="s">
        <v>249</v>
      </c>
      <c r="AI431" s="852"/>
      <c r="AJ431" s="852"/>
      <c r="AK431" s="852"/>
      <c r="AL431" s="852" t="s">
        <v>19</v>
      </c>
      <c r="AM431" s="852"/>
      <c r="AN431" s="852"/>
      <c r="AO431" s="856"/>
      <c r="AP431" s="880" t="s">
        <v>198</v>
      </c>
      <c r="AQ431" s="880"/>
      <c r="AR431" s="880"/>
      <c r="AS431" s="880"/>
      <c r="AT431" s="880"/>
      <c r="AU431" s="880"/>
      <c r="AV431" s="880"/>
      <c r="AW431" s="880"/>
      <c r="AX431" s="880"/>
      <c r="AY431">
        <f>$AY$429</f>
        <v>0</v>
      </c>
    </row>
    <row r="432" spans="1:51" ht="30" hidden="1" customHeight="1" x14ac:dyDescent="0.15">
      <c r="A432" s="863">
        <v>1</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136"/>
      <c r="L464" s="136"/>
      <c r="M464" s="136"/>
      <c r="N464" s="136"/>
      <c r="O464" s="136"/>
      <c r="P464" s="415" t="s">
        <v>25</v>
      </c>
      <c r="Q464" s="415"/>
      <c r="R464" s="415"/>
      <c r="S464" s="415"/>
      <c r="T464" s="415"/>
      <c r="U464" s="415"/>
      <c r="V464" s="415"/>
      <c r="W464" s="415"/>
      <c r="X464" s="415"/>
      <c r="Y464" s="854" t="s">
        <v>196</v>
      </c>
      <c r="Z464" s="855"/>
      <c r="AA464" s="855"/>
      <c r="AB464" s="855"/>
      <c r="AC464" s="853" t="s">
        <v>230</v>
      </c>
      <c r="AD464" s="853"/>
      <c r="AE464" s="853"/>
      <c r="AF464" s="853"/>
      <c r="AG464" s="853"/>
      <c r="AH464" s="854" t="s">
        <v>249</v>
      </c>
      <c r="AI464" s="852"/>
      <c r="AJ464" s="852"/>
      <c r="AK464" s="852"/>
      <c r="AL464" s="852" t="s">
        <v>19</v>
      </c>
      <c r="AM464" s="852"/>
      <c r="AN464" s="852"/>
      <c r="AO464" s="856"/>
      <c r="AP464" s="880" t="s">
        <v>198</v>
      </c>
      <c r="AQ464" s="880"/>
      <c r="AR464" s="880"/>
      <c r="AS464" s="880"/>
      <c r="AT464" s="880"/>
      <c r="AU464" s="880"/>
      <c r="AV464" s="880"/>
      <c r="AW464" s="880"/>
      <c r="AX464" s="880"/>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36"/>
      <c r="L497" s="136"/>
      <c r="M497" s="136"/>
      <c r="N497" s="136"/>
      <c r="O497" s="136"/>
      <c r="P497" s="415" t="s">
        <v>25</v>
      </c>
      <c r="Q497" s="415"/>
      <c r="R497" s="415"/>
      <c r="S497" s="415"/>
      <c r="T497" s="415"/>
      <c r="U497" s="415"/>
      <c r="V497" s="415"/>
      <c r="W497" s="415"/>
      <c r="X497" s="415"/>
      <c r="Y497" s="854" t="s">
        <v>196</v>
      </c>
      <c r="Z497" s="855"/>
      <c r="AA497" s="855"/>
      <c r="AB497" s="855"/>
      <c r="AC497" s="853" t="s">
        <v>230</v>
      </c>
      <c r="AD497" s="853"/>
      <c r="AE497" s="853"/>
      <c r="AF497" s="853"/>
      <c r="AG497" s="853"/>
      <c r="AH497" s="854" t="s">
        <v>249</v>
      </c>
      <c r="AI497" s="852"/>
      <c r="AJ497" s="852"/>
      <c r="AK497" s="852"/>
      <c r="AL497" s="852" t="s">
        <v>19</v>
      </c>
      <c r="AM497" s="852"/>
      <c r="AN497" s="852"/>
      <c r="AO497" s="856"/>
      <c r="AP497" s="880" t="s">
        <v>198</v>
      </c>
      <c r="AQ497" s="880"/>
      <c r="AR497" s="880"/>
      <c r="AS497" s="880"/>
      <c r="AT497" s="880"/>
      <c r="AU497" s="880"/>
      <c r="AV497" s="880"/>
      <c r="AW497" s="880"/>
      <c r="AX497" s="880"/>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36"/>
      <c r="L530" s="136"/>
      <c r="M530" s="136"/>
      <c r="N530" s="136"/>
      <c r="O530" s="136"/>
      <c r="P530" s="415" t="s">
        <v>25</v>
      </c>
      <c r="Q530" s="415"/>
      <c r="R530" s="415"/>
      <c r="S530" s="415"/>
      <c r="T530" s="415"/>
      <c r="U530" s="415"/>
      <c r="V530" s="415"/>
      <c r="W530" s="415"/>
      <c r="X530" s="415"/>
      <c r="Y530" s="854" t="s">
        <v>196</v>
      </c>
      <c r="Z530" s="855"/>
      <c r="AA530" s="855"/>
      <c r="AB530" s="855"/>
      <c r="AC530" s="853" t="s">
        <v>230</v>
      </c>
      <c r="AD530" s="853"/>
      <c r="AE530" s="853"/>
      <c r="AF530" s="853"/>
      <c r="AG530" s="853"/>
      <c r="AH530" s="854" t="s">
        <v>249</v>
      </c>
      <c r="AI530" s="852"/>
      <c r="AJ530" s="852"/>
      <c r="AK530" s="852"/>
      <c r="AL530" s="852" t="s">
        <v>19</v>
      </c>
      <c r="AM530" s="852"/>
      <c r="AN530" s="852"/>
      <c r="AO530" s="856"/>
      <c r="AP530" s="880" t="s">
        <v>198</v>
      </c>
      <c r="AQ530" s="880"/>
      <c r="AR530" s="880"/>
      <c r="AS530" s="880"/>
      <c r="AT530" s="880"/>
      <c r="AU530" s="880"/>
      <c r="AV530" s="880"/>
      <c r="AW530" s="880"/>
      <c r="AX530" s="880"/>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36"/>
      <c r="L563" s="136"/>
      <c r="M563" s="136"/>
      <c r="N563" s="136"/>
      <c r="O563" s="136"/>
      <c r="P563" s="415" t="s">
        <v>25</v>
      </c>
      <c r="Q563" s="415"/>
      <c r="R563" s="415"/>
      <c r="S563" s="415"/>
      <c r="T563" s="415"/>
      <c r="U563" s="415"/>
      <c r="V563" s="415"/>
      <c r="W563" s="415"/>
      <c r="X563" s="415"/>
      <c r="Y563" s="854" t="s">
        <v>196</v>
      </c>
      <c r="Z563" s="855"/>
      <c r="AA563" s="855"/>
      <c r="AB563" s="855"/>
      <c r="AC563" s="853" t="s">
        <v>230</v>
      </c>
      <c r="AD563" s="853"/>
      <c r="AE563" s="853"/>
      <c r="AF563" s="853"/>
      <c r="AG563" s="853"/>
      <c r="AH563" s="854" t="s">
        <v>249</v>
      </c>
      <c r="AI563" s="852"/>
      <c r="AJ563" s="852"/>
      <c r="AK563" s="852"/>
      <c r="AL563" s="852" t="s">
        <v>19</v>
      </c>
      <c r="AM563" s="852"/>
      <c r="AN563" s="852"/>
      <c r="AO563" s="856"/>
      <c r="AP563" s="880" t="s">
        <v>198</v>
      </c>
      <c r="AQ563" s="880"/>
      <c r="AR563" s="880"/>
      <c r="AS563" s="880"/>
      <c r="AT563" s="880"/>
      <c r="AU563" s="880"/>
      <c r="AV563" s="880"/>
      <c r="AW563" s="880"/>
      <c r="AX563" s="880"/>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36"/>
      <c r="L596" s="136"/>
      <c r="M596" s="136"/>
      <c r="N596" s="136"/>
      <c r="O596" s="136"/>
      <c r="P596" s="415" t="s">
        <v>25</v>
      </c>
      <c r="Q596" s="415"/>
      <c r="R596" s="415"/>
      <c r="S596" s="415"/>
      <c r="T596" s="415"/>
      <c r="U596" s="415"/>
      <c r="V596" s="415"/>
      <c r="W596" s="415"/>
      <c r="X596" s="415"/>
      <c r="Y596" s="854" t="s">
        <v>196</v>
      </c>
      <c r="Z596" s="855"/>
      <c r="AA596" s="855"/>
      <c r="AB596" s="855"/>
      <c r="AC596" s="853" t="s">
        <v>230</v>
      </c>
      <c r="AD596" s="853"/>
      <c r="AE596" s="853"/>
      <c r="AF596" s="853"/>
      <c r="AG596" s="853"/>
      <c r="AH596" s="854" t="s">
        <v>249</v>
      </c>
      <c r="AI596" s="852"/>
      <c r="AJ596" s="852"/>
      <c r="AK596" s="852"/>
      <c r="AL596" s="852" t="s">
        <v>19</v>
      </c>
      <c r="AM596" s="852"/>
      <c r="AN596" s="852"/>
      <c r="AO596" s="856"/>
      <c r="AP596" s="880" t="s">
        <v>198</v>
      </c>
      <c r="AQ596" s="880"/>
      <c r="AR596" s="880"/>
      <c r="AS596" s="880"/>
      <c r="AT596" s="880"/>
      <c r="AU596" s="880"/>
      <c r="AV596" s="880"/>
      <c r="AW596" s="880"/>
      <c r="AX596" s="880"/>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customHeight="1" x14ac:dyDescent="0.15">
      <c r="A627" s="891" t="s">
        <v>579</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232</v>
      </c>
      <c r="AM627" s="895"/>
      <c r="AN627" s="89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6"/>
      <c r="B630" s="896"/>
      <c r="C630" s="853" t="s">
        <v>192</v>
      </c>
      <c r="D630" s="897"/>
      <c r="E630" s="853" t="s">
        <v>191</v>
      </c>
      <c r="F630" s="897"/>
      <c r="G630" s="897"/>
      <c r="H630" s="897"/>
      <c r="I630" s="897"/>
      <c r="J630" s="853" t="s">
        <v>197</v>
      </c>
      <c r="K630" s="853"/>
      <c r="L630" s="853"/>
      <c r="M630" s="853"/>
      <c r="N630" s="853"/>
      <c r="O630" s="853"/>
      <c r="P630" s="853" t="s">
        <v>25</v>
      </c>
      <c r="Q630" s="853"/>
      <c r="R630" s="853"/>
      <c r="S630" s="853"/>
      <c r="T630" s="853"/>
      <c r="U630" s="853"/>
      <c r="V630" s="853"/>
      <c r="W630" s="853"/>
      <c r="X630" s="853"/>
      <c r="Y630" s="853" t="s">
        <v>199</v>
      </c>
      <c r="Z630" s="897"/>
      <c r="AA630" s="897"/>
      <c r="AB630" s="897"/>
      <c r="AC630" s="853" t="s">
        <v>180</v>
      </c>
      <c r="AD630" s="853"/>
      <c r="AE630" s="853"/>
      <c r="AF630" s="853"/>
      <c r="AG630" s="853"/>
      <c r="AH630" s="853" t="s">
        <v>187</v>
      </c>
      <c r="AI630" s="897"/>
      <c r="AJ630" s="897"/>
      <c r="AK630" s="897"/>
      <c r="AL630" s="897" t="s">
        <v>19</v>
      </c>
      <c r="AM630" s="897"/>
      <c r="AN630" s="897"/>
      <c r="AO630" s="896"/>
      <c r="AP630" s="880" t="s">
        <v>226</v>
      </c>
      <c r="AQ630" s="880"/>
      <c r="AR630" s="880"/>
      <c r="AS630" s="880"/>
      <c r="AT630" s="880"/>
      <c r="AU630" s="880"/>
      <c r="AV630" s="880"/>
      <c r="AW630" s="880"/>
      <c r="AX630" s="880"/>
    </row>
    <row r="631" spans="1:51" ht="30" customHeight="1" x14ac:dyDescent="0.15">
      <c r="A631" s="863">
        <v>1</v>
      </c>
      <c r="B631" s="863">
        <v>1</v>
      </c>
      <c r="C631" s="898"/>
      <c r="D631" s="898"/>
      <c r="E631" s="649" t="s">
        <v>285</v>
      </c>
      <c r="F631" s="899"/>
      <c r="G631" s="899"/>
      <c r="H631" s="899"/>
      <c r="I631" s="899"/>
      <c r="J631" s="866" t="s">
        <v>285</v>
      </c>
      <c r="K631" s="867"/>
      <c r="L631" s="867"/>
      <c r="M631" s="867"/>
      <c r="N631" s="867"/>
      <c r="O631" s="867"/>
      <c r="P631" s="868" t="s">
        <v>285</v>
      </c>
      <c r="Q631" s="869"/>
      <c r="R631" s="869"/>
      <c r="S631" s="869"/>
      <c r="T631" s="869"/>
      <c r="U631" s="869"/>
      <c r="V631" s="869"/>
      <c r="W631" s="869"/>
      <c r="X631" s="869"/>
      <c r="Y631" s="870" t="s">
        <v>285</v>
      </c>
      <c r="Z631" s="871"/>
      <c r="AA631" s="871"/>
      <c r="AB631" s="872"/>
      <c r="AC631" s="873"/>
      <c r="AD631" s="874"/>
      <c r="AE631" s="874"/>
      <c r="AF631" s="874"/>
      <c r="AG631" s="874"/>
      <c r="AH631" s="875" t="s">
        <v>285</v>
      </c>
      <c r="AI631" s="876"/>
      <c r="AJ631" s="876"/>
      <c r="AK631" s="876"/>
      <c r="AL631" s="859" t="s">
        <v>285</v>
      </c>
      <c r="AM631" s="860"/>
      <c r="AN631" s="860"/>
      <c r="AO631" s="861"/>
      <c r="AP631" s="862" t="s">
        <v>285</v>
      </c>
      <c r="AQ631" s="862"/>
      <c r="AR631" s="862"/>
      <c r="AS631" s="862"/>
      <c r="AT631" s="862"/>
      <c r="AU631" s="862"/>
      <c r="AV631" s="862"/>
      <c r="AW631" s="862"/>
      <c r="AX631" s="862"/>
    </row>
    <row r="632" spans="1:51" ht="30" hidden="1" customHeight="1" x14ac:dyDescent="0.15">
      <c r="A632" s="863">
        <v>2</v>
      </c>
      <c r="B632" s="863">
        <v>1</v>
      </c>
      <c r="C632" s="898"/>
      <c r="D632" s="898"/>
      <c r="E632" s="899"/>
      <c r="F632" s="899"/>
      <c r="G632" s="899"/>
      <c r="H632" s="899"/>
      <c r="I632" s="899"/>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98"/>
      <c r="D633" s="898"/>
      <c r="E633" s="899"/>
      <c r="F633" s="899"/>
      <c r="G633" s="899"/>
      <c r="H633" s="899"/>
      <c r="I633" s="899"/>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98"/>
      <c r="D634" s="898"/>
      <c r="E634" s="899"/>
      <c r="F634" s="899"/>
      <c r="G634" s="899"/>
      <c r="H634" s="899"/>
      <c r="I634" s="899"/>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98"/>
      <c r="D635" s="898"/>
      <c r="E635" s="899"/>
      <c r="F635" s="899"/>
      <c r="G635" s="899"/>
      <c r="H635" s="899"/>
      <c r="I635" s="899"/>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98"/>
      <c r="D636" s="898"/>
      <c r="E636" s="899"/>
      <c r="F636" s="899"/>
      <c r="G636" s="899"/>
      <c r="H636" s="899"/>
      <c r="I636" s="899"/>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98"/>
      <c r="D637" s="898"/>
      <c r="E637" s="899"/>
      <c r="F637" s="899"/>
      <c r="G637" s="899"/>
      <c r="H637" s="899"/>
      <c r="I637" s="899"/>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98"/>
      <c r="D638" s="898"/>
      <c r="E638" s="899"/>
      <c r="F638" s="899"/>
      <c r="G638" s="899"/>
      <c r="H638" s="899"/>
      <c r="I638" s="899"/>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98"/>
      <c r="D639" s="898"/>
      <c r="E639" s="899"/>
      <c r="F639" s="899"/>
      <c r="G639" s="899"/>
      <c r="H639" s="899"/>
      <c r="I639" s="899"/>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98"/>
      <c r="D640" s="898"/>
      <c r="E640" s="899"/>
      <c r="F640" s="899"/>
      <c r="G640" s="899"/>
      <c r="H640" s="899"/>
      <c r="I640" s="899"/>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98"/>
      <c r="D641" s="898"/>
      <c r="E641" s="899"/>
      <c r="F641" s="899"/>
      <c r="G641" s="899"/>
      <c r="H641" s="899"/>
      <c r="I641" s="899"/>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98"/>
      <c r="D642" s="898"/>
      <c r="E642" s="899"/>
      <c r="F642" s="899"/>
      <c r="G642" s="899"/>
      <c r="H642" s="899"/>
      <c r="I642" s="899"/>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98"/>
      <c r="D643" s="898"/>
      <c r="E643" s="899"/>
      <c r="F643" s="899"/>
      <c r="G643" s="899"/>
      <c r="H643" s="899"/>
      <c r="I643" s="899"/>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98"/>
      <c r="D644" s="898"/>
      <c r="E644" s="899"/>
      <c r="F644" s="899"/>
      <c r="G644" s="899"/>
      <c r="H644" s="899"/>
      <c r="I644" s="899"/>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98"/>
      <c r="D645" s="898"/>
      <c r="E645" s="899"/>
      <c r="F645" s="899"/>
      <c r="G645" s="899"/>
      <c r="H645" s="899"/>
      <c r="I645" s="899"/>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98"/>
      <c r="D646" s="898"/>
      <c r="E646" s="899"/>
      <c r="F646" s="899"/>
      <c r="G646" s="899"/>
      <c r="H646" s="899"/>
      <c r="I646" s="899"/>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98"/>
      <c r="D647" s="898"/>
      <c r="E647" s="899"/>
      <c r="F647" s="899"/>
      <c r="G647" s="899"/>
      <c r="H647" s="899"/>
      <c r="I647" s="899"/>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98"/>
      <c r="D648" s="898"/>
      <c r="E648" s="649"/>
      <c r="F648" s="899"/>
      <c r="G648" s="899"/>
      <c r="H648" s="899"/>
      <c r="I648" s="899"/>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98"/>
      <c r="D649" s="898"/>
      <c r="E649" s="899"/>
      <c r="F649" s="899"/>
      <c r="G649" s="899"/>
      <c r="H649" s="899"/>
      <c r="I649" s="899"/>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98"/>
      <c r="D650" s="898"/>
      <c r="E650" s="899"/>
      <c r="F650" s="899"/>
      <c r="G650" s="899"/>
      <c r="H650" s="899"/>
      <c r="I650" s="899"/>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98"/>
      <c r="D651" s="898"/>
      <c r="E651" s="899"/>
      <c r="F651" s="899"/>
      <c r="G651" s="899"/>
      <c r="H651" s="899"/>
      <c r="I651" s="899"/>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98"/>
      <c r="D652" s="898"/>
      <c r="E652" s="899"/>
      <c r="F652" s="899"/>
      <c r="G652" s="899"/>
      <c r="H652" s="899"/>
      <c r="I652" s="899"/>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98"/>
      <c r="D653" s="898"/>
      <c r="E653" s="899"/>
      <c r="F653" s="899"/>
      <c r="G653" s="899"/>
      <c r="H653" s="899"/>
      <c r="I653" s="899"/>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98"/>
      <c r="D654" s="898"/>
      <c r="E654" s="899"/>
      <c r="F654" s="899"/>
      <c r="G654" s="899"/>
      <c r="H654" s="899"/>
      <c r="I654" s="899"/>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98"/>
      <c r="D655" s="898"/>
      <c r="E655" s="899"/>
      <c r="F655" s="899"/>
      <c r="G655" s="899"/>
      <c r="H655" s="899"/>
      <c r="I655" s="899"/>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98"/>
      <c r="D656" s="898"/>
      <c r="E656" s="899"/>
      <c r="F656" s="899"/>
      <c r="G656" s="899"/>
      <c r="H656" s="899"/>
      <c r="I656" s="899"/>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98"/>
      <c r="D657" s="898"/>
      <c r="E657" s="899"/>
      <c r="F657" s="899"/>
      <c r="G657" s="899"/>
      <c r="H657" s="899"/>
      <c r="I657" s="899"/>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98"/>
      <c r="D658" s="898"/>
      <c r="E658" s="899"/>
      <c r="F658" s="899"/>
      <c r="G658" s="899"/>
      <c r="H658" s="899"/>
      <c r="I658" s="899"/>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98"/>
      <c r="D659" s="898"/>
      <c r="E659" s="899"/>
      <c r="F659" s="899"/>
      <c r="G659" s="899"/>
      <c r="H659" s="899"/>
      <c r="I659" s="899"/>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98"/>
      <c r="D660" s="898"/>
      <c r="E660" s="899"/>
      <c r="F660" s="899"/>
      <c r="G660" s="899"/>
      <c r="H660" s="899"/>
      <c r="I660" s="899"/>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13">
      <formula>IF(RIGHT(TEXT(P14,"0.#"),1)=".",FALSE,TRUE)</formula>
    </cfRule>
    <cfRule type="expression" dxfId="808" priority="914">
      <formula>IF(RIGHT(TEXT(P14,"0.#"),1)=".",TRUE,FALSE)</formula>
    </cfRule>
  </conditionalFormatting>
  <conditionalFormatting sqref="P18:AX18">
    <cfRule type="expression" dxfId="807" priority="911">
      <formula>IF(RIGHT(TEXT(P18,"0.#"),1)=".",FALSE,TRUE)</formula>
    </cfRule>
    <cfRule type="expression" dxfId="806" priority="912">
      <formula>IF(RIGHT(TEXT(P18,"0.#"),1)=".",TRUE,FALSE)</formula>
    </cfRule>
  </conditionalFormatting>
  <conditionalFormatting sqref="Y311">
    <cfRule type="expression" dxfId="805" priority="909">
      <formula>IF(RIGHT(TEXT(Y311,"0.#"),1)=".",FALSE,TRUE)</formula>
    </cfRule>
    <cfRule type="expression" dxfId="804" priority="910">
      <formula>IF(RIGHT(TEXT(Y311,"0.#"),1)=".",TRUE,FALSE)</formula>
    </cfRule>
  </conditionalFormatting>
  <conditionalFormatting sqref="Y320">
    <cfRule type="expression" dxfId="803" priority="907">
      <formula>IF(RIGHT(TEXT(Y320,"0.#"),1)=".",FALSE,TRUE)</formula>
    </cfRule>
    <cfRule type="expression" dxfId="802" priority="908">
      <formula>IF(RIGHT(TEXT(Y320,"0.#"),1)=".",TRUE,FALSE)</formula>
    </cfRule>
  </conditionalFormatting>
  <conditionalFormatting sqref="Y351:Y358 Y349 Y338:Y345 Y336 Y325:Y332 Y323">
    <cfRule type="expression" dxfId="801" priority="887">
      <formula>IF(RIGHT(TEXT(Y323,"0.#"),1)=".",FALSE,TRUE)</formula>
    </cfRule>
    <cfRule type="expression" dxfId="800" priority="888">
      <formula>IF(RIGHT(TEXT(Y323,"0.#"),1)=".",TRUE,FALSE)</formula>
    </cfRule>
  </conditionalFormatting>
  <conditionalFormatting sqref="P16:AQ17 P15:AX15 P13:AX13">
    <cfRule type="expression" dxfId="799" priority="905">
      <formula>IF(RIGHT(TEXT(P13,"0.#"),1)=".",FALSE,TRUE)</formula>
    </cfRule>
    <cfRule type="expression" dxfId="798" priority="906">
      <formula>IF(RIGHT(TEXT(P13,"0.#"),1)=".",TRUE,FALSE)</formula>
    </cfRule>
  </conditionalFormatting>
  <conditionalFormatting sqref="P19:AJ19">
    <cfRule type="expression" dxfId="797" priority="903">
      <formula>IF(RIGHT(TEXT(P19,"0.#"),1)=".",FALSE,TRUE)</formula>
    </cfRule>
    <cfRule type="expression" dxfId="796" priority="904">
      <formula>IF(RIGHT(TEXT(P19,"0.#"),1)=".",TRUE,FALSE)</formula>
    </cfRule>
  </conditionalFormatting>
  <conditionalFormatting sqref="AE32 AQ32">
    <cfRule type="expression" dxfId="795" priority="901">
      <formula>IF(RIGHT(TEXT(AE32,"0.#"),1)=".",FALSE,TRUE)</formula>
    </cfRule>
    <cfRule type="expression" dxfId="794" priority="902">
      <formula>IF(RIGHT(TEXT(AE32,"0.#"),1)=".",TRUE,FALSE)</formula>
    </cfRule>
  </conditionalFormatting>
  <conditionalFormatting sqref="Y312:Y319">
    <cfRule type="expression" dxfId="793" priority="899">
      <formula>IF(RIGHT(TEXT(Y312,"0.#"),1)=".",FALSE,TRUE)</formula>
    </cfRule>
    <cfRule type="expression" dxfId="792" priority="900">
      <formula>IF(RIGHT(TEXT(Y312,"0.#"),1)=".",TRUE,FALSE)</formula>
    </cfRule>
  </conditionalFormatting>
  <conditionalFormatting sqref="AU311">
    <cfRule type="expression" dxfId="791" priority="897">
      <formula>IF(RIGHT(TEXT(AU311,"0.#"),1)=".",FALSE,TRUE)</formula>
    </cfRule>
    <cfRule type="expression" dxfId="790" priority="898">
      <formula>IF(RIGHT(TEXT(AU311,"0.#"),1)=".",TRUE,FALSE)</formula>
    </cfRule>
  </conditionalFormatting>
  <conditionalFormatting sqref="AU320">
    <cfRule type="expression" dxfId="789" priority="895">
      <formula>IF(RIGHT(TEXT(AU320,"0.#"),1)=".",FALSE,TRUE)</formula>
    </cfRule>
    <cfRule type="expression" dxfId="788" priority="896">
      <formula>IF(RIGHT(TEXT(AU320,"0.#"),1)=".",TRUE,FALSE)</formula>
    </cfRule>
  </conditionalFormatting>
  <conditionalFormatting sqref="AU312:AU319 AU310">
    <cfRule type="expression" dxfId="787" priority="893">
      <formula>IF(RIGHT(TEXT(AU310,"0.#"),1)=".",FALSE,TRUE)</formula>
    </cfRule>
    <cfRule type="expression" dxfId="786" priority="894">
      <formula>IF(RIGHT(TEXT(AU310,"0.#"),1)=".",TRUE,FALSE)</formula>
    </cfRule>
  </conditionalFormatting>
  <conditionalFormatting sqref="Y350 Y337 Y324">
    <cfRule type="expression" dxfId="785" priority="891">
      <formula>IF(RIGHT(TEXT(Y324,"0.#"),1)=".",FALSE,TRUE)</formula>
    </cfRule>
    <cfRule type="expression" dxfId="784" priority="892">
      <formula>IF(RIGHT(TEXT(Y324,"0.#"),1)=".",TRUE,FALSE)</formula>
    </cfRule>
  </conditionalFormatting>
  <conditionalFormatting sqref="Y359 Y346 Y333">
    <cfRule type="expression" dxfId="783" priority="889">
      <formula>IF(RIGHT(TEXT(Y333,"0.#"),1)=".",FALSE,TRUE)</formula>
    </cfRule>
    <cfRule type="expression" dxfId="782" priority="890">
      <formula>IF(RIGHT(TEXT(Y333,"0.#"),1)=".",TRUE,FALSE)</formula>
    </cfRule>
  </conditionalFormatting>
  <conditionalFormatting sqref="AU350 AU337 AU324">
    <cfRule type="expression" dxfId="781" priority="885">
      <formula>IF(RIGHT(TEXT(AU324,"0.#"),1)=".",FALSE,TRUE)</formula>
    </cfRule>
    <cfRule type="expression" dxfId="780" priority="886">
      <formula>IF(RIGHT(TEXT(AU324,"0.#"),1)=".",TRUE,FALSE)</formula>
    </cfRule>
  </conditionalFormatting>
  <conditionalFormatting sqref="AU359 AU346 AU333">
    <cfRule type="expression" dxfId="779" priority="883">
      <formula>IF(RIGHT(TEXT(AU333,"0.#"),1)=".",FALSE,TRUE)</formula>
    </cfRule>
    <cfRule type="expression" dxfId="778" priority="884">
      <formula>IF(RIGHT(TEXT(AU333,"0.#"),1)=".",TRUE,FALSE)</formula>
    </cfRule>
  </conditionalFormatting>
  <conditionalFormatting sqref="AU351:AU358 AU349 AU338:AU345 AU336 AU325:AU332 AU323">
    <cfRule type="expression" dxfId="777" priority="881">
      <formula>IF(RIGHT(TEXT(AU323,"0.#"),1)=".",FALSE,TRUE)</formula>
    </cfRule>
    <cfRule type="expression" dxfId="776" priority="882">
      <formula>IF(RIGHT(TEXT(AU323,"0.#"),1)=".",TRUE,FALSE)</formula>
    </cfRule>
  </conditionalFormatting>
  <conditionalFormatting sqref="AI32">
    <cfRule type="expression" dxfId="775" priority="879">
      <formula>IF(RIGHT(TEXT(AI32,"0.#"),1)=".",FALSE,TRUE)</formula>
    </cfRule>
    <cfRule type="expression" dxfId="774" priority="880">
      <formula>IF(RIGHT(TEXT(AI32,"0.#"),1)=".",TRUE,FALSE)</formula>
    </cfRule>
  </conditionalFormatting>
  <conditionalFormatting sqref="AM32">
    <cfRule type="expression" dxfId="773" priority="877">
      <formula>IF(RIGHT(TEXT(AM32,"0.#"),1)=".",FALSE,TRUE)</formula>
    </cfRule>
    <cfRule type="expression" dxfId="772" priority="878">
      <formula>IF(RIGHT(TEXT(AM32,"0.#"),1)=".",TRUE,FALSE)</formula>
    </cfRule>
  </conditionalFormatting>
  <conditionalFormatting sqref="AE33">
    <cfRule type="expression" dxfId="771" priority="875">
      <formula>IF(RIGHT(TEXT(AE33,"0.#"),1)=".",FALSE,TRUE)</formula>
    </cfRule>
    <cfRule type="expression" dxfId="770" priority="876">
      <formula>IF(RIGHT(TEXT(AE33,"0.#"),1)=".",TRUE,FALSE)</formula>
    </cfRule>
  </conditionalFormatting>
  <conditionalFormatting sqref="AI33">
    <cfRule type="expression" dxfId="769" priority="873">
      <formula>IF(RIGHT(TEXT(AI33,"0.#"),1)=".",FALSE,TRUE)</formula>
    </cfRule>
    <cfRule type="expression" dxfId="768" priority="874">
      <formula>IF(RIGHT(TEXT(AI33,"0.#"),1)=".",TRUE,FALSE)</formula>
    </cfRule>
  </conditionalFormatting>
  <conditionalFormatting sqref="AM33">
    <cfRule type="expression" dxfId="767" priority="871">
      <formula>IF(RIGHT(TEXT(AM33,"0.#"),1)=".",FALSE,TRUE)</formula>
    </cfRule>
    <cfRule type="expression" dxfId="766" priority="872">
      <formula>IF(RIGHT(TEXT(AM33,"0.#"),1)=".",TRUE,FALSE)</formula>
    </cfRule>
  </conditionalFormatting>
  <conditionalFormatting sqref="AQ33">
    <cfRule type="expression" dxfId="765" priority="869">
      <formula>IF(RIGHT(TEXT(AQ33,"0.#"),1)=".",FALSE,TRUE)</formula>
    </cfRule>
    <cfRule type="expression" dxfId="764" priority="870">
      <formula>IF(RIGHT(TEXT(AQ33,"0.#"),1)=".",TRUE,FALSE)</formula>
    </cfRule>
  </conditionalFormatting>
  <conditionalFormatting sqref="AE210">
    <cfRule type="expression" dxfId="763" priority="867">
      <formula>IF(RIGHT(TEXT(AE210,"0.#"),1)=".",FALSE,TRUE)</formula>
    </cfRule>
    <cfRule type="expression" dxfId="762" priority="868">
      <formula>IF(RIGHT(TEXT(AE210,"0.#"),1)=".",TRUE,FALSE)</formula>
    </cfRule>
  </conditionalFormatting>
  <conditionalFormatting sqref="AE211">
    <cfRule type="expression" dxfId="761" priority="865">
      <formula>IF(RIGHT(TEXT(AE211,"0.#"),1)=".",FALSE,TRUE)</formula>
    </cfRule>
    <cfRule type="expression" dxfId="760" priority="866">
      <formula>IF(RIGHT(TEXT(AE211,"0.#"),1)=".",TRUE,FALSE)</formula>
    </cfRule>
  </conditionalFormatting>
  <conditionalFormatting sqref="AE212">
    <cfRule type="expression" dxfId="759" priority="863">
      <formula>IF(RIGHT(TEXT(AE212,"0.#"),1)=".",FALSE,TRUE)</formula>
    </cfRule>
    <cfRule type="expression" dxfId="758" priority="864">
      <formula>IF(RIGHT(TEXT(AE212,"0.#"),1)=".",TRUE,FALSE)</formula>
    </cfRule>
  </conditionalFormatting>
  <conditionalFormatting sqref="AI212">
    <cfRule type="expression" dxfId="757" priority="861">
      <formula>IF(RIGHT(TEXT(AI212,"0.#"),1)=".",FALSE,TRUE)</formula>
    </cfRule>
    <cfRule type="expression" dxfId="756" priority="862">
      <formula>IF(RIGHT(TEXT(AI212,"0.#"),1)=".",TRUE,FALSE)</formula>
    </cfRule>
  </conditionalFormatting>
  <conditionalFormatting sqref="AI211">
    <cfRule type="expression" dxfId="755" priority="859">
      <formula>IF(RIGHT(TEXT(AI211,"0.#"),1)=".",FALSE,TRUE)</formula>
    </cfRule>
    <cfRule type="expression" dxfId="754" priority="860">
      <formula>IF(RIGHT(TEXT(AI211,"0.#"),1)=".",TRUE,FALSE)</formula>
    </cfRule>
  </conditionalFormatting>
  <conditionalFormatting sqref="AI210">
    <cfRule type="expression" dxfId="753" priority="857">
      <formula>IF(RIGHT(TEXT(AI210,"0.#"),1)=".",FALSE,TRUE)</formula>
    </cfRule>
    <cfRule type="expression" dxfId="752" priority="858">
      <formula>IF(RIGHT(TEXT(AI210,"0.#"),1)=".",TRUE,FALSE)</formula>
    </cfRule>
  </conditionalFormatting>
  <conditionalFormatting sqref="AM210">
    <cfRule type="expression" dxfId="751" priority="855">
      <formula>IF(RIGHT(TEXT(AM210,"0.#"),1)=".",FALSE,TRUE)</formula>
    </cfRule>
    <cfRule type="expression" dxfId="750" priority="856">
      <formula>IF(RIGHT(TEXT(AM210,"0.#"),1)=".",TRUE,FALSE)</formula>
    </cfRule>
  </conditionalFormatting>
  <conditionalFormatting sqref="AM211">
    <cfRule type="expression" dxfId="749" priority="853">
      <formula>IF(RIGHT(TEXT(AM211,"0.#"),1)=".",FALSE,TRUE)</formula>
    </cfRule>
    <cfRule type="expression" dxfId="748" priority="854">
      <formula>IF(RIGHT(TEXT(AM211,"0.#"),1)=".",TRUE,FALSE)</formula>
    </cfRule>
  </conditionalFormatting>
  <conditionalFormatting sqref="AM212">
    <cfRule type="expression" dxfId="747" priority="851">
      <formula>IF(RIGHT(TEXT(AM212,"0.#"),1)=".",FALSE,TRUE)</formula>
    </cfRule>
    <cfRule type="expression" dxfId="746" priority="852">
      <formula>IF(RIGHT(TEXT(AM212,"0.#"),1)=".",TRUE,FALSE)</formula>
    </cfRule>
  </conditionalFormatting>
  <conditionalFormatting sqref="AL368:AO395">
    <cfRule type="expression" dxfId="745" priority="847">
      <formula>IF(AND(AL368&gt;=0, RIGHT(TEXT(AL368,"0.#"),1)&lt;&gt;"."),TRUE,FALSE)</formula>
    </cfRule>
    <cfRule type="expression" dxfId="744" priority="848">
      <formula>IF(AND(AL368&gt;=0, RIGHT(TEXT(AL368,"0.#"),1)="."),TRUE,FALSE)</formula>
    </cfRule>
    <cfRule type="expression" dxfId="743" priority="849">
      <formula>IF(AND(AL368&lt;0, RIGHT(TEXT(AL368,"0.#"),1)&lt;&gt;"."),TRUE,FALSE)</formula>
    </cfRule>
    <cfRule type="expression" dxfId="742" priority="850">
      <formula>IF(AND(AL368&lt;0, RIGHT(TEXT(AL368,"0.#"),1)="."),TRUE,FALSE)</formula>
    </cfRule>
  </conditionalFormatting>
  <conditionalFormatting sqref="AQ210:AQ212">
    <cfRule type="expression" dxfId="741" priority="845">
      <formula>IF(RIGHT(TEXT(AQ210,"0.#"),1)=".",FALSE,TRUE)</formula>
    </cfRule>
    <cfRule type="expression" dxfId="740" priority="846">
      <formula>IF(RIGHT(TEXT(AQ210,"0.#"),1)=".",TRUE,FALSE)</formula>
    </cfRule>
  </conditionalFormatting>
  <conditionalFormatting sqref="AU210:AU212">
    <cfRule type="expression" dxfId="739" priority="843">
      <formula>IF(RIGHT(TEXT(AU210,"0.#"),1)=".",FALSE,TRUE)</formula>
    </cfRule>
    <cfRule type="expression" dxfId="738" priority="844">
      <formula>IF(RIGHT(TEXT(AU210,"0.#"),1)=".",TRUE,FALSE)</formula>
    </cfRule>
  </conditionalFormatting>
  <conditionalFormatting sqref="Y368:Y395">
    <cfRule type="expression" dxfId="737" priority="841">
      <formula>IF(RIGHT(TEXT(Y368,"0.#"),1)=".",FALSE,TRUE)</formula>
    </cfRule>
    <cfRule type="expression" dxfId="736" priority="842">
      <formula>IF(RIGHT(TEXT(Y368,"0.#"),1)=".",TRUE,FALSE)</formula>
    </cfRule>
  </conditionalFormatting>
  <conditionalFormatting sqref="AL631:AO660">
    <cfRule type="expression" dxfId="735" priority="837">
      <formula>IF(AND(AL631&gt;=0, RIGHT(TEXT(AL631,"0.#"),1)&lt;&gt;"."),TRUE,FALSE)</formula>
    </cfRule>
    <cfRule type="expression" dxfId="734" priority="838">
      <formula>IF(AND(AL631&gt;=0, RIGHT(TEXT(AL631,"0.#"),1)="."),TRUE,FALSE)</formula>
    </cfRule>
    <cfRule type="expression" dxfId="733" priority="839">
      <formula>IF(AND(AL631&lt;0, RIGHT(TEXT(AL631,"0.#"),1)&lt;&gt;"."),TRUE,FALSE)</formula>
    </cfRule>
    <cfRule type="expression" dxfId="732" priority="840">
      <formula>IF(AND(AL631&lt;0, RIGHT(TEXT(AL631,"0.#"),1)="."),TRUE,FALSE)</formula>
    </cfRule>
  </conditionalFormatting>
  <conditionalFormatting sqref="Y631:Y660">
    <cfRule type="expression" dxfId="731" priority="835">
      <formula>IF(RIGHT(TEXT(Y631,"0.#"),1)=".",FALSE,TRUE)</formula>
    </cfRule>
    <cfRule type="expression" dxfId="730" priority="836">
      <formula>IF(RIGHT(TEXT(Y631,"0.#"),1)=".",TRUE,FALSE)</formula>
    </cfRule>
  </conditionalFormatting>
  <conditionalFormatting sqref="AL367:AO367">
    <cfRule type="expression" dxfId="729" priority="831">
      <formula>IF(AND(AL367&gt;=0, RIGHT(TEXT(AL367,"0.#"),1)&lt;&gt;"."),TRUE,FALSE)</formula>
    </cfRule>
    <cfRule type="expression" dxfId="728" priority="832">
      <formula>IF(AND(AL367&gt;=0, RIGHT(TEXT(AL367,"0.#"),1)="."),TRUE,FALSE)</formula>
    </cfRule>
    <cfRule type="expression" dxfId="727" priority="833">
      <formula>IF(AND(AL367&lt;0, RIGHT(TEXT(AL367,"0.#"),1)&lt;&gt;"."),TRUE,FALSE)</formula>
    </cfRule>
    <cfRule type="expression" dxfId="726" priority="834">
      <formula>IF(AND(AL367&lt;0, RIGHT(TEXT(AL367,"0.#"),1)="."),TRUE,FALSE)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Y310">
    <cfRule type="expression" dxfId="7" priority="7">
      <formula>IF(RIGHT(TEXT(Y310,"0.#"),1)=".",FALSE,TRUE)</formula>
    </cfRule>
    <cfRule type="expression" dxfId="6" priority="8">
      <formula>IF(RIGHT(TEXT(Y310,"0.#"),1)=".",TRUE,FALSE)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7" sqref="F7:F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t="s">
        <v>626</v>
      </c>
      <c r="M8" s="13" t="str">
        <f t="shared" si="2"/>
        <v>中小企業対策</v>
      </c>
      <c r="N8" s="13" t="str">
        <f t="shared" si="6"/>
        <v>中小企業対策</v>
      </c>
      <c r="O8" s="13"/>
      <c r="P8" s="12" t="s">
        <v>75</v>
      </c>
      <c r="Q8" s="17" t="s">
        <v>626</v>
      </c>
      <c r="R8" s="13" t="str">
        <f t="shared" si="3"/>
        <v>その他</v>
      </c>
      <c r="S8" s="13" t="str">
        <f t="shared" si="4"/>
        <v>その他</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中小企業対策</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中小企業対策</v>
      </c>
      <c r="O10" s="13"/>
      <c r="P10" s="13" t="str">
        <f>S8</f>
        <v>その他</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中小企業対策</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中小企業対策</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626</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bad69ebd-63bb-4645-b7f7-e8f4243990f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FD9567B71894284CC4D6540D86FE0" ma:contentTypeVersion="" ma:contentTypeDescription="新しいドキュメントを作成します。" ma:contentTypeScope="" ma:versionID="96ea0da32c3b58ca7c3aa8276ffd364a">
  <xsd:schema xmlns:xsd="http://www.w3.org/2001/XMLSchema" xmlns:xs="http://www.w3.org/2001/XMLSchema" xmlns:p="http://schemas.microsoft.com/office/2006/metadata/properties" xmlns:ns2="bad69ebd-63bb-4645-b7f7-e8f4243990f3" xmlns:ns3="7496f1d8-c861-4866-a752-5fa8a509fe99" xmlns:ns4="b5471033-25ca-41e4-b4f9-0c69817a7d90" targetNamespace="http://schemas.microsoft.com/office/2006/metadata/properties" ma:root="true" ma:fieldsID="f0a85c880affac54f91d1094ab4c99bb" ns2:_="" ns3:_="" ns4:_="">
    <xsd:import namespace="bad69ebd-63bb-4645-b7f7-e8f4243990f3"/>
    <xsd:import namespace="7496f1d8-c861-4866-a752-5fa8a509fe9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69ebd-63bb-4645-b7f7-e8f424399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496f1d8-c861-4866-a752-5fa8a509fe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8FEF292-7BC0-4A4A-BF4E-8CEF9594CB99}" ma:internalName="TaxCatchAll" ma:showField="CatchAllData" ma:web="{7496f1d8-c861-4866-a752-5fa8a509fe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73FD9-0C69-4048-ACB3-7F3FE29B5AED}">
  <ds:schemaRefs>
    <ds:schemaRef ds:uri="http://schemas.microsoft.com/office/2006/metadata/properties"/>
    <ds:schemaRef ds:uri="http://purl.org/dc/terms/"/>
    <ds:schemaRef ds:uri="http://schemas.microsoft.com/office/2006/documentManagement/types"/>
    <ds:schemaRef ds:uri="bad69ebd-63bb-4645-b7f7-e8f4243990f3"/>
    <ds:schemaRef ds:uri="7496f1d8-c861-4866-a752-5fa8a509fe99"/>
    <ds:schemaRef ds:uri="http://purl.org/dc/elements/1.1/"/>
    <ds:schemaRef ds:uri="http://schemas.microsoft.com/office/infopath/2007/PartnerControls"/>
    <ds:schemaRef ds:uri="http://schemas.openxmlformats.org/package/2006/metadata/core-properties"/>
    <ds:schemaRef ds:uri="b5471033-25ca-41e4-b4f9-0c69817a7d90"/>
    <ds:schemaRef ds:uri="http://www.w3.org/XML/1998/namespace"/>
    <ds:schemaRef ds:uri="http://purl.org/dc/dcmitype/"/>
  </ds:schemaRefs>
</ds:datastoreItem>
</file>

<file path=customXml/itemProps2.xml><?xml version="1.0" encoding="utf-8"?>
<ds:datastoreItem xmlns:ds="http://schemas.openxmlformats.org/officeDocument/2006/customXml" ds:itemID="{4358FE2C-9E2B-4564-A94F-DE39B1F8B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69ebd-63bb-4645-b7f7-e8f4243990f3"/>
    <ds:schemaRef ds:uri="7496f1d8-c861-4866-a752-5fa8a509fe9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03C3FD-6675-4BB6-AC4D-26C4A9EF0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2022-08-18T06:42:54Z</cp:lastPrinted>
  <dcterms:created xsi:type="dcterms:W3CDTF">2022-06-07T09:58:13Z</dcterms:created>
  <dcterms:modified xsi:type="dcterms:W3CDTF">2022-09-05T07:20:31Z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34e32-958b-487a-9c8c-6e4d7ec18da9_Enabled">
    <vt:lpwstr>True</vt:lpwstr>
  </property>
  <property fmtid="{D5CDD505-2E9C-101B-9397-08002B2CF9AE}" pid="3" name="MSIP_Label_42f34e32-958b-487a-9c8c-6e4d7ec18da9_SiteId">
    <vt:lpwstr>64a63521-a0e2-49ac-a94b-330963422738</vt:lpwstr>
  </property>
  <property fmtid="{D5CDD505-2E9C-101B-9397-08002B2CF9AE}" pid="4" name="MSIP_Label_42f34e32-958b-487a-9c8c-6e4d7ec18da9_SetDate">
    <vt:lpwstr>2022-06-07T09:20:30Z</vt:lpwstr>
  </property>
  <property fmtid="{D5CDD505-2E9C-101B-9397-08002B2CF9AE}" pid="5" name="MSIP_Label_42f34e32-958b-487a-9c8c-6e4d7ec18da9_Name">
    <vt:lpwstr>暗号化</vt:lpwstr>
  </property>
  <property fmtid="{D5CDD505-2E9C-101B-9397-08002B2CF9AE}" pid="6" name="ContentTypeId">
    <vt:lpwstr>0x010100135FD9567B71894284CC4D6540D86FE0</vt:lpwstr>
  </property>
</Properties>
</file>