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3_公表（セット版）\２．エクセルデータ（処理待ち）\"/>
    </mc:Choice>
  </mc:AlternateContent>
  <bookViews>
    <workbookView xWindow="2995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7" i="11"/>
  <c r="AY396" i="11"/>
  <c r="AY398" i="11" s="1"/>
  <c r="AY372" i="11"/>
  <c r="AY371" i="11"/>
  <c r="AY370" i="11"/>
  <c r="AY369" i="11"/>
  <c r="AY368" i="11"/>
  <c r="AY367" i="11"/>
  <c r="AY334" i="11"/>
  <c r="AY339" i="11" s="1"/>
  <c r="AY340" i="11"/>
  <c r="AY337" i="11"/>
  <c r="AY321" i="11"/>
  <c r="AY332" i="11" s="1"/>
  <c r="AY336" i="11" l="1"/>
  <c r="AY338" i="11"/>
  <c r="AY341" i="11"/>
  <c r="AY323" i="11"/>
  <c r="AY325" i="11"/>
  <c r="AY327" i="11"/>
  <c r="AY329" i="11"/>
  <c r="AY331" i="11"/>
  <c r="AY333" i="11"/>
  <c r="AY322" i="11"/>
  <c r="AY324" i="11"/>
  <c r="AY326" i="11"/>
  <c r="AY328" i="11"/>
  <c r="AY330" i="11"/>
  <c r="AY69" i="11"/>
  <c r="AY66" i="11"/>
  <c r="AY75" i="11"/>
  <c r="AY73" i="11"/>
  <c r="AY77" i="11"/>
  <c r="AY74" i="11"/>
  <c r="AY72" i="11"/>
  <c r="AY335" i="11"/>
  <c r="AY214" i="11"/>
  <c r="AY208" i="11"/>
  <c r="AY210" i="11" s="1"/>
  <c r="AY200" i="11"/>
  <c r="AY206" i="11" s="1"/>
  <c r="AY198" i="11"/>
  <c r="AY195" i="11"/>
  <c r="AY196" i="11" s="1"/>
  <c r="AY190" i="11"/>
  <c r="AY192" i="11" s="1"/>
  <c r="AY180" i="11"/>
  <c r="AY187" i="11" s="1"/>
  <c r="AY176" i="11"/>
  <c r="AY175" i="11"/>
  <c r="AY173" i="11"/>
  <c r="AY179" i="11" s="1"/>
  <c r="AY172" i="11"/>
  <c r="AY171" i="11"/>
  <c r="AY170" i="11"/>
  <c r="AY167" i="11"/>
  <c r="AY169" i="11" s="1"/>
  <c r="AY138" i="11"/>
  <c r="AY137" i="11"/>
  <c r="AY136" i="11"/>
  <c r="AY134" i="11"/>
  <c r="AY133" i="11"/>
  <c r="AY135" i="11" s="1"/>
  <c r="AY132" i="11"/>
  <c r="AY140" i="11"/>
  <c r="AY139" i="11"/>
  <c r="AY143" i="11" s="1"/>
  <c r="AY166" i="11"/>
  <c r="AY161" i="11"/>
  <c r="AY162" i="11" s="1"/>
  <c r="AY156" i="11"/>
  <c r="AY158" i="11" s="1"/>
  <c r="AY153" i="11"/>
  <c r="AY146" i="11"/>
  <c r="AY150" i="11" s="1"/>
  <c r="AY127" i="11"/>
  <c r="AY131" i="11" s="1"/>
  <c r="AY125" i="11"/>
  <c r="AY124" i="11"/>
  <c r="AY123" i="11"/>
  <c r="AY122" i="11"/>
  <c r="AY126" i="11" s="1"/>
  <c r="AY115" i="11"/>
  <c r="AY112" i="11"/>
  <c r="AY119" i="11" s="1"/>
  <c r="AY101" i="11"/>
  <c r="AY99" i="11"/>
  <c r="AY100" i="11" s="1"/>
  <c r="AY98" i="11"/>
  <c r="AY102" i="11"/>
  <c r="AY104" i="11" s="1"/>
  <c r="AY211" i="11" l="1"/>
  <c r="AY212" i="11"/>
  <c r="AY203" i="11"/>
  <c r="AY207" i="11"/>
  <c r="AY204" i="11"/>
  <c r="AY201" i="11"/>
  <c r="AY205" i="11"/>
  <c r="AY209" i="11"/>
  <c r="AY213" i="11"/>
  <c r="AY202" i="11"/>
  <c r="AY116" i="11"/>
  <c r="AY120" i="11"/>
  <c r="AY128" i="11"/>
  <c r="AY154" i="11"/>
  <c r="AY163" i="11"/>
  <c r="AY144" i="11"/>
  <c r="AY113" i="11"/>
  <c r="AY117" i="11"/>
  <c r="AY121" i="11"/>
  <c r="AY129" i="11"/>
  <c r="AY151" i="11"/>
  <c r="AY155" i="11"/>
  <c r="AY164" i="11"/>
  <c r="AY141" i="11"/>
  <c r="AY145" i="11"/>
  <c r="AY177" i="11"/>
  <c r="AY114" i="11"/>
  <c r="AY118" i="11"/>
  <c r="AY130" i="11"/>
  <c r="AY152" i="11"/>
  <c r="AY142" i="11"/>
  <c r="AY174" i="11"/>
  <c r="AY178"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49" i="11" l="1"/>
  <c r="AY63" i="11"/>
  <c r="AY92" i="11"/>
  <c r="AY97" i="11"/>
  <c r="AY89" i="11"/>
  <c r="AY82" i="11"/>
  <c r="AY86"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<sst xmlns="http://schemas.openxmlformats.org/spreadsheetml/2006/main" count="1379" uniqueCount="647">
  <si>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</si>
  <si>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</si>
  <si>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</si>
  <si>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</si>
  <si>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</si>
  <si>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</si>
  <si>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</si>
  <si>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</si>
  <si>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</si>
  <si>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</si>
  <si>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</si>
  <si>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</si>
  <si>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</si>
  <si>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</si>
  <si>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</si>
  <si>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</si>
  <si>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</si>
  <si>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</si>
  <si>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</si>
  <si>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</si>
  <si>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</si>
  <si>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</si>
  <si>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</si>
  <si>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</si>
  <si>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</si>
  <si>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</si>
  <si>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</si>
  <si>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</si>
  <si>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</si>
  <si>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</si>
  <si>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</si>
  <si>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</si>
  <si>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</si>
  <si>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</si>
  <si>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</si>
  <si>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</si>
  <si>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</si>
  <si>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</si>
  <si>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</si>
  <si>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</si>
  <si>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</si>
  <si>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</si>
  <si>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</si>
  <si>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</si>
  <si>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</si>
  <si>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</si>
  <si>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</si>
  <si>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</si>
  <si>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</si>
  <si>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</si>
  <si>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</si>
  <si>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</si>
  <si>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</si>
  <si>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</si>
  <si>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</si>
  <si>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</si>
  <si>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</si>
  <si>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</si>
  <si>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</si>
  <si>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</si>
  <si>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</si>
  <si>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</si>
  <si>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</si>
  <si>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</si>
  <si>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</si>
  <si>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</si>
  <si>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</si>
  <si>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</si>
  <si>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</si>
  <si>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</si>
  <si>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</si>
  <si>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</si>
  <si>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</si>
  <si>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</si>
  <si>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</si>
  <si>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</si>
  <si>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</si>
  <si>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</si>
  <si>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</si>
  <si>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</si>
  <si>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</si>
  <si>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</si>
  <si>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</si>
  <si>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</si>
  <si>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</si>
  <si>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</si>
  <si>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</si>
  <si>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</si>
  <si>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</si>
  <si>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</si>
  <si>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</si>
  <si>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</si>
  <si>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</si>
  <si>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</si>
  <si>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</si>
  <si>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</si>
  <si>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</si>
  <si>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</si>
  <si>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</si>
  <si>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</si>
  <si>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</si>
  <si>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</si>
  <si>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</si>
  <si>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</si>
  <si>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</si>
  <si>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</si>
  <si>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</si>
  <si>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</si>
  <si>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</si>
  <si>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</si>
  <si>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</si>
  <si>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</si>
  <si>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</si>
  <si>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</si>
  <si>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</si>
  <si>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</si>
  <si>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</si>
  <si>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</si>
  <si>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</si>
  <si>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</si>
  <si>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</si>
  <si>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</si>
  <si>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</si>
  <si>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</si>
  <si>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</si>
  <si>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</si>
  <si>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</si>
  <si>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</si>
  <si>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</si>
  <si>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</si>
  <si>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</si>
  <si>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</si>
  <si>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</si>
  <si>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</si>
  <si>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</si>
  <si>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</si>
  <si>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</si>
  <si>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</si>
  <si>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</si>
  <si>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</si>
  <si>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</si>
  <si>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</si>
  <si>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</si>
  <si>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</si>
  <si>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</si>
  <si>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</si>
  <si>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</si>
  <si>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</si>
  <si>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</si>
  <si>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</si>
  <si>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</si>
  <si>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</si>
  <si>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</si>
  <si>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</si>
  <si>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</si>
  <si>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</si>
  <si>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</si>
  <si>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</si>
  <si>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</si>
  <si>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</si>
  <si>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</si>
  <si>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</si>
  <si>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</si>
  <si>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</si>
  <si>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</si>
  <si>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</si>
  <si>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</si>
  <si>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</si>
  <si>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</si>
  <si>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</si>
  <si>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</si>
  <si>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</si>
  <si>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</si>
  <si>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</si>
  <si>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</si>
  <si>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</si>
  <si>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</si>
  <si>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</si>
  <si>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</si>
  <si>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</si>
  <si>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</si>
  <si>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</si>
  <si>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</si>
  <si>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</si>
  <si>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</si>
  <si>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</si>
  <si>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</si>
  <si>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</si>
  <si>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</si>
  <si>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</si>
  <si>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</si>
  <si>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</si>
  <si>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</si>
  <si>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</si>
  <si>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</si>
  <si>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</si>
  <si>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</si>
  <si>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</si>
  <si>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</si>
  <si>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</si>
  <si>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</si>
  <si>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</si>
  <si>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</si>
  <si>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</si>
  <si>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</si>
  <si>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</si>
  <si>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</si>
  <si>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</si>
  <si>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</si>
  <si>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</si>
  <si>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</si>
  <si>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</si>
  <si>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</si>
  <si>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</si>
  <si>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</si>
  <si>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</si>
  <si>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</si>
  <si>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</si>
  <si>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</si>
  <si>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</si>
  <si>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</si>
  <si>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</si>
  <si>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</si>
  <si>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</si>
  <si>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</si>
  <si>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</si>
  <si>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</si>
  <si>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</si>
  <si>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</si>
  <si>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</si>
  <si>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</si>
  <si>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</si>
  <si>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</si>
  <si>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</si>
  <si>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</si>
  <si>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</si>
  <si>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</si>
  <si>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</si>
  <si>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</si>
  <si>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</si>
  <si>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</si>
  <si>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</si>
  <si>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</si>
  <si>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</si>
  <si>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</si>
  <si>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</si>
  <si>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</si>
  <si>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</si>
  <si>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</si>
  <si>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</si>
  <si>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</si>
  <si>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</si>
  <si>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</si>
  <si>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</si>
  <si>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</si>
  <si>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</si>
  <si>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</si>
  <si>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</si>
  <si>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</si>
  <si>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</si>
  <si>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</si>
  <si>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</si>
  <si>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</si>
  <si>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</si>
  <si>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</si>
  <si>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</si>
  <si>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</si>
  <si>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</si>
  <si>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</si>
  <si>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</si>
  <si>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</si>
  <si>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</si>
  <si>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</si>
  <si>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</si>
  <si>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</si>
  <si>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</si>
  <si>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</si>
  <si>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</si>
  <si>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</si>
  <si>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</si>
  <si>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</si>
  <si>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</si>
  <si>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</si>
  <si>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</si>
  <si>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</si>
  <si>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</si>
  <si>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</si>
  <si>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</si>
  <si>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</si>
  <si>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</si>
  <si>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</si>
  <si>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</si>
  <si>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</si>
  <si>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</si>
  <si>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</si>
  <si>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</si>
  <si>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</si>
  <si>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</si>
  <si>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</si>
  <si>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</si>
  <si>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</si>
  <si>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</si>
  <si>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</si>
  <si>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</si>
  <si>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</si>
  <si>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</si>
  <si>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</si>
  <si>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</si>
  <si>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</si>
  <si>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</si>
  <si>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</si>
  <si>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</si>
  <si>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</si>
  <si>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</si>
  <si>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</si>
  <si>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</si>
  <si>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</si>
  <si>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</si>
  <si>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</si>
  <si>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</si>
  <si>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</si>
  <si>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</si>
  <si>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</si>
  <si>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</si>
  <si>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</si>
  <si>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</si>
  <si>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</si>
  <si>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</si>
  <si>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</si>
  <si>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</si>
  <si>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</si>
  <si>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</si>
  <si>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</si>
  <si>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</si>
  <si>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</si>
  <si>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</si>
  <si>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</si>
  <si>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</si>
  <si>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</si>
  <si>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</si>
  <si>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</si>
  <si>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</si>
  <si>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</si>
  <si>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</si>
  <si>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</si>
  <si>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</si>
  <si>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</si>
  <si>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</si>
  <si>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</si>
  <si>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</si>
  <si>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</si>
  <si>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</si>
  <si>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</si>
  <si>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</si>
  <si>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</si>
  <si>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</si>
  <si>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</si>
  <si>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</si>
  <si>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</si>
  <si>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</si>
  <si>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</si>
  <si>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</si>
  <si>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</si>
  <si>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</si>
  <si>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</si>
  <si>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</si>
  <si>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</si>
  <si>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</si>
  <si>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</si>
  <si>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</si>
  <si>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</si>
  <si>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</si>
  <si>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</si>
  <si>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</si>
  <si>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</si>
  <si>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</si>
  <si>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</si>
  <si>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</si>
  <si>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</si>
  <si>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</si>
  <si>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</si>
  <si>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</si>
  <si>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</si>
  <si>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</si>
  <si>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</si>
  <si>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</si>
  <si>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</si>
  <si>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</si>
  <si>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</si>
  <si>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</si>
  <si>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</si>
  <si>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</si>
  <si>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</si>
  <si>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</si>
  <si>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</si>
  <si>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</si>
  <si>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</si>
  <si>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</si>
  <si>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</si>
  <si>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</si>
  <si>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</si>
  <si>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</si>
  <si>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</si>
  <si>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</si>
  <si>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</si>
  <si>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</si>
  <si>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</si>
  <si>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</si>
  <si>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</si>
  <si>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</si>
  <si>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</si>
  <si>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</si>
  <si>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</si>
  <si>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</si>
  <si>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</si>
  <si>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</si>
  <si>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</si>
  <si>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</si>
  <si>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</si>
  <si>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</si>
  <si>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</si>
  <si>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</si>
  <si>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</si>
  <si>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</si>
  <si>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</si>
  <si>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</si>
  <si>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</si>
  <si>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</si>
  <si>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</si>
  <si>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</si>
  <si>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</si>
  <si>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</si>
  <si>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</si>
  <si>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</si>
  <si>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</si>
  <si>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</si>
  <si>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</si>
  <si>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</si>
  <si>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</si>
  <si>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</si>
  <si>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</si>
  <si>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</si>
  <si>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</si>
  <si>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</si>
  <si>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</si>
  <si>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</si>
  <si>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</si>
  <si>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</si>
  <si>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</si>
  <si>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</si>
  <si>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</si>
  <si>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</si>
  <si>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</si>
  <si>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</si>
  <si>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</si>
  <si>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</si>
  <si>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</si>
  <si>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</si>
  <si>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</si>
  <si>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</si>
  <si>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</si>
  <si>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</si>
  <si>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</si>
  <si>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</si>
  <si>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</si>
  <si>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</si>
  <si>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</si>
  <si>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</si>
  <si>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</si>
  <si>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</si>
  <si>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</si>
  <si>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</si>
  <si>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</si>
  <si>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</si>
  <si>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</si>
  <si>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</si>
  <si>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</si>
  <si>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</si>
  <si>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</si>
  <si>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</si>
  <si>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</si>
  <si>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</si>
  <si>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</si>
  <si>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</si>
  <si>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</si>
  <si>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</si>
  <si>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</si>
  <si>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</si>
  <si>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</si>
  <si>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</si>
  <si>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</si>
  <si>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</si>
  <si>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</si>
  <si>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</si>
  <si>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</si>
  <si>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</si>
  <si>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</si>
  <si>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</si>
  <si>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</si>
  <si>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</si>
  <si>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</si>
  <si>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</si>
  <si>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</si>
  <si>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</si>
  <si>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</si>
  <si>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</si>
  <si>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</si>
  <si>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</si>
  <si>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</si>
  <si>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</si>
  <si>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</si>
  <si>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</si>
  <si>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</si>
  <si>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</si>
  <si>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</si>
  <si>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</si>
  <si>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</si>
  <si>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</si>
  <si>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</si>
  <si>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</si>
  <si>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</si>
  <si>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</si>
  <si>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</si>
  <si>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</si>
  <si>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</si>
  <si>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</si>
  <si>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</si>
  <si>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</si>
  <si>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</si>
  <si>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</si>
  <si>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</si>
  <si>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</si>
  <si>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</si>
  <si>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</si>
  <si>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</si>
  <si>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</si>
  <si>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</si>
  <si>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</si>
  <si>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</si>
  <si>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</si>
  <si>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</si>
  <si>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</si>
  <si>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</si>
  <si>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</si>
  <si>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</si>
  <si>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</si>
  <si>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</si>
  <si>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</si>
  <si>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</si>
  <si>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</si>
  <si>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</si>
  <si>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</si>
  <si>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</si>
  <si>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</si>
  <si>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</si>
  <si>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</si>
  <si>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</si>
  <si>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</si>
  <si>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</si>
  <si>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</si>
  <si>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</si>
  <si>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</si>
  <si>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</si>
  <si>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</si>
  <si>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</si>
  <si>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</si>
  <si>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</si>
  <si>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</si>
  <si>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</si>
  <si>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</si>
  <si>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</si>
  <si>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</si>
  <si>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</si>
  <si>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</si>
  <si>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</si>
  <si>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</si>
  <si>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</si>
  <si>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</si>
  <si>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</si>
  <si>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</si>
  <si>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</si>
  <si>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</si>
  <si>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</si>
  <si>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</si>
  <si>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</si>
  <si>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</si>
  <si>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</si>
  <si>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</si>
  <si>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</si>
  <si>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</si>
  <si>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</si>
  <si>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</si>
  <si>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</si>
  <si>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</si>
  <si>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</si>
  <si>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</si>
  <si>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</si>
  <si>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</si>
  <si>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</si>
  <si>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</si>
  <si>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</si>
  <si>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</si>
  <si>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</si>
  <si>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</si>
  <si>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</si>
  <si>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</si>
  <si>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</si>
  <si>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</si>
  <si>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復興庁</t>
    <rPh sb="0" eb="3">
      <t>フッコウチョウ</t>
    </rPh>
    <phoneticPr fontId="5"/>
  </si>
  <si>
    <t>統括官付参事官（予算・会計担当）</t>
    <phoneticPr fontId="5"/>
  </si>
  <si>
    <t>○</t>
  </si>
  <si>
    <t>原発被災地の医療・介護保険料等の収納対策等支援</t>
    <phoneticPr fontId="5"/>
  </si>
  <si>
    <t>国民健康保険法第74条
高齢者の医療の確保に関する法律第102条
介護保険法第127条</t>
    <phoneticPr fontId="5"/>
  </si>
  <si>
    <t>東京電力福島第一原子力発電所事故に伴う避難指示区域等における被保険者等の一部負担金、利用者負担及び保険料（税）の減免措置に対する令和５年度以降の財政支援の取扱いについて（令和４年４月８日復本第680号復興庁統括官通知、保発0408第13号厚生労働省保険局長通知、老発0408第１号厚生労働省老健局長通知）</t>
    <phoneticPr fontId="5"/>
  </si>
  <si>
    <t>減免措置の見直しの実施については、これまで10年以上にわたって免除対象であった被保険者から新たに保険料を徴収するため、保険料の滞納が発生する懸念がある。
このような懸念を解消するため、福島県等が行う収納・滞納対策に係る取組に対し、所要の財政措置を実施することで医療・介護保険事業等の円滑・適正な運営を確保することを目的とする。</t>
    <phoneticPr fontId="5"/>
  </si>
  <si>
    <t>国民健康保険
災害臨時特例補助金</t>
    <phoneticPr fontId="5"/>
  </si>
  <si>
    <t>庁費</t>
    <rPh sb="0" eb="2">
      <t>チョウヒ</t>
    </rPh>
    <phoneticPr fontId="5"/>
  </si>
  <si>
    <t xml:space="preserve">①福島県内の12市町村の住民及び福島県以外に居住する対象者の医療・介護保険料等に関する不安や疑問に対応するため、福島県内にコールセンターを設置。フリーダイヤルとし、負担なく相談できる体制を整備。　
②福島県内市町村が実施する以下の取組について一定の上限を設け補助（県に一括交付し対象市町村に配分）
　《取組》口座振替等の勧奨通知等（口座振替等による保険料（税）の自動引き落としを推奨するための勧奨通知の作成・送付費用）
　　　　　収納業務委託（外部の民間業者や国保連合会に収納事務を委託する場合の委託費用）
　　　　　滞納対策等のための非常勤職員増員（納付相談や滞納処分を実施するために非常勤職員を増員した場合の人件費）
</t>
    <phoneticPr fontId="5"/>
  </si>
  <si>
    <t>－</t>
    <phoneticPr fontId="5"/>
  </si>
  <si>
    <t>基本目標Ⅰ：安心・信頼してかかれる医療の確保と国民の健康づくりを推進すること
施策大目標９：全国民に必要な医療を保障できる安定的・効率的な医療保険制度を構築すること</t>
    <phoneticPr fontId="5"/>
  </si>
  <si>
    <t>データヘルスの推進による保険者機能の強化等により適切かつ安定的・効率的な医療保険制度を構築すること（Ⅰ-９-１）</t>
    <phoneticPr fontId="5"/>
  </si>
  <si>
    <t>https://www.mhlw.go.jp/wp/seisaku/hyouka/dl/r03_jizenbunseki/I-9-1.pdf</t>
    <phoneticPr fontId="5"/>
  </si>
  <si>
    <t>５ページ、６ページ</t>
    <phoneticPr fontId="5"/>
  </si>
  <si>
    <t>減免措置の見直しの実施に当たり、これまで10年以上にわたって免除対象であった被保険者から新たに保険料（税）を徴収するため、滞納によって、市町村の財政状況が悪化しないよう、福島県に収納支援の取組に必要な補助金の交付を行う。</t>
    <rPh sb="85" eb="88">
      <t>フクシマケン</t>
    </rPh>
    <rPh sb="89" eb="91">
      <t>シュウノウ</t>
    </rPh>
    <rPh sb="91" eb="93">
      <t>シエン</t>
    </rPh>
    <rPh sb="94" eb="96">
      <t>トリクミ</t>
    </rPh>
    <rPh sb="97" eb="99">
      <t>ヒツヨウ</t>
    </rPh>
    <rPh sb="100" eb="103">
      <t>ホジョキン</t>
    </rPh>
    <rPh sb="104" eb="106">
      <t>コウフ</t>
    </rPh>
    <rPh sb="107" eb="108">
      <t>オコナ</t>
    </rPh>
    <phoneticPr fontId="5"/>
  </si>
  <si>
    <t>収納対策を行実施した保険者（都道府県）</t>
    <rPh sb="0" eb="2">
      <t>シュウノウ</t>
    </rPh>
    <rPh sb="2" eb="4">
      <t>タイサク</t>
    </rPh>
    <rPh sb="5" eb="6">
      <t>オコナ</t>
    </rPh>
    <rPh sb="6" eb="8">
      <t>ジッシ</t>
    </rPh>
    <rPh sb="10" eb="13">
      <t>ホケンジャ</t>
    </rPh>
    <rPh sb="14" eb="18">
      <t>トドウフケン</t>
    </rPh>
    <phoneticPr fontId="5"/>
  </si>
  <si>
    <t>-</t>
  </si>
  <si>
    <t>-</t>
    <phoneticPr fontId="5"/>
  </si>
  <si>
    <t>健康保険事業等の円滑・適正な運営を確保することを目的としており、安定的な財政・事業運営となっている。</t>
    <phoneticPr fontId="5"/>
  </si>
  <si>
    <t>当該補助事業は、医療保険財政の安定的運営に資するため、窓口負担（一部負担金）の免除及び保険料（税）免除等の見直しによって対応が必要となる収納対策に要する費用について法律等に基づき補助するものであることから、定量的な成果目標を設定し、その達成度を測ることは馴染まない。</t>
    <rPh sb="53" eb="55">
      <t>ミナオ</t>
    </rPh>
    <rPh sb="60" eb="62">
      <t>タイオウ</t>
    </rPh>
    <rPh sb="63" eb="65">
      <t>ヒツヨウ</t>
    </rPh>
    <rPh sb="68" eb="70">
      <t>シュウノウ</t>
    </rPh>
    <rPh sb="70" eb="72">
      <t>タイサク</t>
    </rPh>
    <phoneticPr fontId="5"/>
  </si>
  <si>
    <t>収納対策を実施した保険者数</t>
    <rPh sb="0" eb="2">
      <t>シュウノウ</t>
    </rPh>
    <rPh sb="2" eb="4">
      <t>タイサク</t>
    </rPh>
    <rPh sb="5" eb="7">
      <t>ジッシ</t>
    </rPh>
    <rPh sb="9" eb="12">
      <t>ホケンジャ</t>
    </rPh>
    <rPh sb="12" eb="13">
      <t>スウ</t>
    </rPh>
    <phoneticPr fontId="5"/>
  </si>
  <si>
    <t>実施保険者数</t>
    <rPh sb="0" eb="2">
      <t>ジッシ</t>
    </rPh>
    <rPh sb="2" eb="5">
      <t>ホケンジャ</t>
    </rPh>
    <rPh sb="5" eb="6">
      <t>スウ</t>
    </rPh>
    <phoneticPr fontId="5"/>
  </si>
  <si>
    <t>未曾有の大震災への対応として優先度が高い事業である。</t>
  </si>
  <si>
    <t>被災した被保険者の保険料減免を見直し、通常どおり保険料等を納付し、滞納を発生させず、保険財政の安定化を図ることは、被災地・被災者のニーズを反映している。</t>
    <rPh sb="12" eb="14">
      <t>ゲンメン</t>
    </rPh>
    <rPh sb="15" eb="17">
      <t>ミナオ</t>
    </rPh>
    <rPh sb="19" eb="21">
      <t>ツウジョウ</t>
    </rPh>
    <rPh sb="24" eb="27">
      <t>ホケンリョウ</t>
    </rPh>
    <rPh sb="27" eb="28">
      <t>トウ</t>
    </rPh>
    <rPh sb="29" eb="31">
      <t>ノウフ</t>
    </rPh>
    <rPh sb="33" eb="35">
      <t>タイノウ</t>
    </rPh>
    <rPh sb="36" eb="38">
      <t>ハッセイ</t>
    </rPh>
    <rPh sb="42" eb="44">
      <t>ホケン</t>
    </rPh>
    <rPh sb="44" eb="46">
      <t>ザイセイ</t>
    </rPh>
    <rPh sb="47" eb="50">
      <t>アンテイカ</t>
    </rPh>
    <rPh sb="51" eb="52">
      <t>ハカ</t>
    </rPh>
    <rPh sb="57" eb="60">
      <t>ヒサイチ</t>
    </rPh>
    <rPh sb="61" eb="64">
      <t>ヒサイシャ</t>
    </rPh>
    <phoneticPr fontId="5"/>
  </si>
  <si>
    <t>保険料減免等の見直しについては国が決めたことであることから、国が責任を持って支援する必要がある。</t>
    <rPh sb="0" eb="3">
      <t>ホケンリョウ</t>
    </rPh>
    <rPh sb="3" eb="5">
      <t>ゲンメン</t>
    </rPh>
    <rPh sb="5" eb="6">
      <t>トウ</t>
    </rPh>
    <rPh sb="7" eb="9">
      <t>ミナオ</t>
    </rPh>
    <rPh sb="15" eb="16">
      <t>クニ</t>
    </rPh>
    <rPh sb="17" eb="18">
      <t>キ</t>
    </rPh>
    <rPh sb="30" eb="31">
      <t>クニ</t>
    </rPh>
    <rPh sb="32" eb="34">
      <t>セキニン</t>
    </rPh>
    <rPh sb="35" eb="36">
      <t>モ</t>
    </rPh>
    <rPh sb="38" eb="40">
      <t>シエン</t>
    </rPh>
    <rPh sb="42" eb="44">
      <t>ヒツヨウ</t>
    </rPh>
    <phoneticPr fontId="5"/>
  </si>
  <si>
    <t>‐</t>
  </si>
  <si>
    <t>県への資金交付の際、交付要綱には東日本大震災による収納対策に係る事業を交付対象と規定し、基金により事業を行うにあたっては、基金の管理方法、経費の取り扱いについて運営規程を限定する予定。</t>
    <rPh sb="25" eb="27">
      <t>シュウノウ</t>
    </rPh>
    <rPh sb="27" eb="29">
      <t>タイサク</t>
    </rPh>
    <rPh sb="89" eb="91">
      <t>ヨテイ</t>
    </rPh>
    <phoneticPr fontId="5"/>
  </si>
  <si>
    <t xml:space="preserve">収納率低下を防ぐため、通常の保険料（税）の徴収時に比べ、より一層、労力をかけて丁寧にきめ細かく収納・滞納対策を実施する必要があることから、県に対する支援は妥当である。
</t>
    <rPh sb="69" eb="70">
      <t>ケン</t>
    </rPh>
    <rPh sb="71" eb="72">
      <t>タイ</t>
    </rPh>
    <rPh sb="74" eb="76">
      <t>シエン</t>
    </rPh>
    <rPh sb="77" eb="79">
      <t>ダトウ</t>
    </rPh>
    <phoneticPr fontId="5"/>
  </si>
  <si>
    <t>Ｘ「執行額」　／　Ｙ「収納対策実施保険者数」
（単位：百万円）　　　　　　　　　　　　　　　　　　　　　　　　　　　　　　　　　　　　</t>
    <rPh sb="11" eb="13">
      <t>シュウノウ</t>
    </rPh>
    <rPh sb="13" eb="15">
      <t>タイサク</t>
    </rPh>
    <phoneticPr fontId="5"/>
  </si>
  <si>
    <t>参事官　原　崇</t>
    <rPh sb="4" eb="5">
      <t>ハラ</t>
    </rPh>
    <rPh sb="6" eb="7">
      <t>タカシ</t>
    </rPh>
    <phoneticPr fontId="5"/>
  </si>
  <si>
    <t>-</t>
    <phoneticPr fontId="5"/>
  </si>
  <si>
    <t>　　Ｘ/Ｙ</t>
    <phoneticPr fontId="5"/>
  </si>
  <si>
    <t>市町村国保</t>
    <rPh sb="0" eb="3">
      <t>シチョウソン</t>
    </rPh>
    <rPh sb="3" eb="5">
      <t>コクホ</t>
    </rPh>
    <phoneticPr fontId="5"/>
  </si>
  <si>
    <t>百万円</t>
    <rPh sb="0" eb="1">
      <t>ヒャク</t>
    </rPh>
    <rPh sb="1" eb="3">
      <t>マンエン</t>
    </rPh>
    <phoneticPr fontId="5"/>
  </si>
  <si>
    <t>A.コールセンター設置業者</t>
    <rPh sb="9" eb="11">
      <t>セッチ</t>
    </rPh>
    <rPh sb="11" eb="13">
      <t>ギョウシャ</t>
    </rPh>
    <phoneticPr fontId="5"/>
  </si>
  <si>
    <t>B.福島県</t>
    <rPh sb="2" eb="5">
      <t>フクシマケン</t>
    </rPh>
    <phoneticPr fontId="5"/>
  </si>
  <si>
    <t>C.市町村国保</t>
    <rPh sb="2" eb="5">
      <t>シチョウソン</t>
    </rPh>
    <rPh sb="5" eb="7">
      <t>コクホ</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</si>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</sst>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156882</xdr:colOff>
      <xdr:row>271</xdr:row>
      <xdr:rowOff>324970</xdr:rowOff>
    </xdr:from>
    <xdr:to>
      <xdr:col>33</xdr:col>
      <xdr:colOff>100528</xdr:colOff>
      <xdr:row>273</xdr:row>
      <xdr:rowOff>158469</xdr:rowOff>
    </xdr:to>
    <xdr:sp macro="" textlink="">
      <xdr:nvSpPr>
        <xdr:cNvPr id="2" name="正方形/長方形 1"/>
        <xdr:cNvSpPr/>
      </xdr:nvSpPr>
      <xdr:spPr>
        <a:xfrm>
          <a:off x="4191000" y="42223764"/>
          <a:ext cx="2565822" cy="52826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復興庁</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１００</a:t>
          </a:r>
          <a:r>
            <a:rPr kumimoji="1" lang="ja-JP" altLang="ja-JP" sz="1100">
              <a:solidFill>
                <a:sysClr val="windowText" lastClr="000000"/>
              </a:solidFill>
              <a:effectLst/>
              <a:latin typeface="+mn-lt"/>
              <a:ea typeface="+mn-ea"/>
              <a:cs typeface="+mn-cs"/>
            </a:rPr>
            <a:t>百万円</a:t>
          </a:r>
          <a:endParaRPr lang="ja-JP" altLang="en-US">
            <a:solidFill>
              <a:sysClr val="windowText" lastClr="000000"/>
            </a:solidFill>
          </a:endParaRPr>
        </a:p>
      </xdr:txBody>
    </xdr:sp>
    <xdr:clientData/>
  </xdr:twoCellAnchor>
  <xdr:twoCellAnchor>
    <xdr:from>
      <xdr:col>21</xdr:col>
      <xdr:colOff>168088</xdr:colOff>
      <xdr:row>273</xdr:row>
      <xdr:rowOff>280147</xdr:rowOff>
    </xdr:from>
    <xdr:to>
      <xdr:col>32</xdr:col>
      <xdr:colOff>79494</xdr:colOff>
      <xdr:row>274</xdr:row>
      <xdr:rowOff>148672</xdr:rowOff>
    </xdr:to>
    <xdr:sp macro="" textlink="">
      <xdr:nvSpPr>
        <xdr:cNvPr id="3" name="大かっこ 2"/>
        <xdr:cNvSpPr/>
      </xdr:nvSpPr>
      <xdr:spPr>
        <a:xfrm>
          <a:off x="4403912" y="42873706"/>
          <a:ext cx="2130170" cy="2159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厚生労働省へ移替え</a:t>
          </a:r>
          <a:endParaRPr lang="ja-JP" altLang="ja-JP">
            <a:effectLst/>
          </a:endParaRPr>
        </a:p>
      </xdr:txBody>
    </xdr:sp>
    <xdr:clientData/>
  </xdr:twoCellAnchor>
  <xdr:twoCellAnchor>
    <xdr:from>
      <xdr:col>26</xdr:col>
      <xdr:colOff>156883</xdr:colOff>
      <xdr:row>274</xdr:row>
      <xdr:rowOff>313765</xdr:rowOff>
    </xdr:from>
    <xdr:to>
      <xdr:col>26</xdr:col>
      <xdr:colOff>162484</xdr:colOff>
      <xdr:row>276</xdr:row>
      <xdr:rowOff>282228</xdr:rowOff>
    </xdr:to>
    <xdr:cxnSp macro="">
      <xdr:nvCxnSpPr>
        <xdr:cNvPr id="4" name="直線矢印コネクタ 3"/>
        <xdr:cNvCxnSpPr/>
      </xdr:nvCxnSpPr>
      <xdr:spPr>
        <a:xfrm>
          <a:off x="5401236" y="43254706"/>
          <a:ext cx="5601" cy="66322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156882</xdr:colOff>
      <xdr:row>277</xdr:row>
      <xdr:rowOff>44824</xdr:rowOff>
    </xdr:from>
    <xdr:to>
      <xdr:col>33</xdr:col>
      <xdr:colOff>98293</xdr:colOff>
      <xdr:row>278</xdr:row>
      <xdr:rowOff>307043</xdr:rowOff>
    </xdr:to>
    <xdr:sp macro="" textlink="">
      <xdr:nvSpPr>
        <xdr:cNvPr id="5" name="正方形/長方形 4"/>
        <xdr:cNvSpPr/>
      </xdr:nvSpPr>
      <xdr:spPr>
        <a:xfrm>
          <a:off x="4191000" y="44027912"/>
          <a:ext cx="2563587" cy="60960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厚生労働省</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１００百万円</a:t>
          </a:r>
        </a:p>
      </xdr:txBody>
    </xdr:sp>
    <xdr:clientData/>
  </xdr:twoCellAnchor>
  <xdr:twoCellAnchor>
    <xdr:from>
      <xdr:col>19</xdr:col>
      <xdr:colOff>67235</xdr:colOff>
      <xdr:row>279</xdr:row>
      <xdr:rowOff>56028</xdr:rowOff>
    </xdr:from>
    <xdr:to>
      <xdr:col>34</xdr:col>
      <xdr:colOff>112059</xdr:colOff>
      <xdr:row>279</xdr:row>
      <xdr:rowOff>328231</xdr:rowOff>
    </xdr:to>
    <xdr:sp macro="" textlink="">
      <xdr:nvSpPr>
        <xdr:cNvPr id="6" name="大かっこ 5"/>
        <xdr:cNvSpPr/>
      </xdr:nvSpPr>
      <xdr:spPr>
        <a:xfrm>
          <a:off x="3899647" y="44733881"/>
          <a:ext cx="3070412" cy="2722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収納対策に必要な</a:t>
          </a:r>
          <a:r>
            <a:rPr kumimoji="1" lang="ja-JP" altLang="ja-JP" sz="1100">
              <a:solidFill>
                <a:schemeClr val="tx1"/>
              </a:solidFill>
              <a:effectLst/>
              <a:latin typeface="+mn-lt"/>
              <a:ea typeface="+mn-ea"/>
              <a:cs typeface="+mn-cs"/>
            </a:rPr>
            <a:t>額を財政支援</a:t>
          </a:r>
          <a:endParaRPr lang="ja-JP" altLang="en-US"/>
        </a:p>
      </xdr:txBody>
    </xdr:sp>
    <xdr:clientData/>
  </xdr:twoCellAnchor>
  <xdr:twoCellAnchor>
    <xdr:from>
      <xdr:col>38</xdr:col>
      <xdr:colOff>50423</xdr:colOff>
      <xdr:row>281</xdr:row>
      <xdr:rowOff>179294</xdr:rowOff>
    </xdr:from>
    <xdr:to>
      <xdr:col>38</xdr:col>
      <xdr:colOff>56029</xdr:colOff>
      <xdr:row>283</xdr:row>
      <xdr:rowOff>282226</xdr:rowOff>
    </xdr:to>
    <xdr:cxnSp macro="">
      <xdr:nvCxnSpPr>
        <xdr:cNvPr id="7" name="直線矢印コネクタ 6"/>
        <xdr:cNvCxnSpPr/>
      </xdr:nvCxnSpPr>
      <xdr:spPr>
        <a:xfrm flipH="1">
          <a:off x="7715247" y="45551912"/>
          <a:ext cx="5606" cy="79769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37</xdr:col>
      <xdr:colOff>33617</xdr:colOff>
      <xdr:row>280</xdr:row>
      <xdr:rowOff>156883</xdr:rowOff>
    </xdr:from>
    <xdr:ext cx="1359475" cy="275717"/>
    <xdr:sp macro="" textlink="">
      <xdr:nvSpPr>
        <xdr:cNvPr id="8" name="テキスト ボックス 7"/>
        <xdr:cNvSpPr txBox="1"/>
      </xdr:nvSpPr>
      <xdr:spPr>
        <a:xfrm>
          <a:off x="7496735" y="45182118"/>
          <a:ext cx="13594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　補助金等交付　</a:t>
          </a:r>
          <a:r>
            <a:rPr kumimoji="1" lang="en-US" altLang="ja-JP" sz="1100"/>
            <a:t>】</a:t>
          </a:r>
          <a:endParaRPr kumimoji="1" lang="ja-JP" altLang="en-US" sz="1100"/>
        </a:p>
      </xdr:txBody>
    </xdr:sp>
    <xdr:clientData/>
  </xdr:oneCellAnchor>
  <xdr:twoCellAnchor>
    <xdr:from>
      <xdr:col>33</xdr:col>
      <xdr:colOff>89647</xdr:colOff>
      <xdr:row>283</xdr:row>
      <xdr:rowOff>235324</xdr:rowOff>
    </xdr:from>
    <xdr:to>
      <xdr:col>45</xdr:col>
      <xdr:colOff>131744</xdr:colOff>
      <xdr:row>285</xdr:row>
      <xdr:rowOff>259018</xdr:rowOff>
    </xdr:to>
    <xdr:sp macro="" textlink="">
      <xdr:nvSpPr>
        <xdr:cNvPr id="9" name="正方形/長方形 8"/>
        <xdr:cNvSpPr/>
      </xdr:nvSpPr>
      <xdr:spPr>
        <a:xfrm>
          <a:off x="6745941" y="46302706"/>
          <a:ext cx="2462568" cy="7184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en-US" sz="1100">
              <a:solidFill>
                <a:sysClr val="windowText" lastClr="000000"/>
              </a:solidFill>
              <a:effectLst/>
              <a:latin typeface="+mn-lt"/>
              <a:ea typeface="+mn-ea"/>
              <a:cs typeface="+mn-cs"/>
            </a:rPr>
            <a:t>Ｂ</a:t>
          </a:r>
          <a:r>
            <a:rPr kumimoji="1" lang="en-US"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福島県</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８５百万円（保険者）</a:t>
          </a:r>
          <a:endParaRPr lang="ja-JP" altLang="en-US">
            <a:solidFill>
              <a:sysClr val="windowText" lastClr="000000"/>
            </a:solidFill>
          </a:endParaRPr>
        </a:p>
      </xdr:txBody>
    </xdr:sp>
    <xdr:clientData/>
  </xdr:twoCellAnchor>
  <xdr:twoCellAnchor>
    <xdr:from>
      <xdr:col>16</xdr:col>
      <xdr:colOff>156882</xdr:colOff>
      <xdr:row>281</xdr:row>
      <xdr:rowOff>168088</xdr:rowOff>
    </xdr:from>
    <xdr:to>
      <xdr:col>38</xdr:col>
      <xdr:colOff>11205</xdr:colOff>
      <xdr:row>281</xdr:row>
      <xdr:rowOff>168088</xdr:rowOff>
    </xdr:to>
    <xdr:cxnSp macro="">
      <xdr:nvCxnSpPr>
        <xdr:cNvPr id="10" name="直線コネクタ 9"/>
        <xdr:cNvCxnSpPr/>
      </xdr:nvCxnSpPr>
      <xdr:spPr>
        <a:xfrm>
          <a:off x="3384176" y="45540706"/>
          <a:ext cx="4291853"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128866</xdr:colOff>
      <xdr:row>281</xdr:row>
      <xdr:rowOff>123264</xdr:rowOff>
    </xdr:from>
    <xdr:to>
      <xdr:col>16</xdr:col>
      <xdr:colOff>134471</xdr:colOff>
      <xdr:row>283</xdr:row>
      <xdr:rowOff>170169</xdr:rowOff>
    </xdr:to>
    <xdr:cxnSp macro="">
      <xdr:nvCxnSpPr>
        <xdr:cNvPr id="12" name="直線矢印コネクタ 11"/>
        <xdr:cNvCxnSpPr/>
      </xdr:nvCxnSpPr>
      <xdr:spPr>
        <a:xfrm flipH="1">
          <a:off x="3356160" y="45495882"/>
          <a:ext cx="5605" cy="74166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123263</xdr:colOff>
      <xdr:row>283</xdr:row>
      <xdr:rowOff>212912</xdr:rowOff>
    </xdr:from>
    <xdr:to>
      <xdr:col>22</xdr:col>
      <xdr:colOff>165361</xdr:colOff>
      <xdr:row>285</xdr:row>
      <xdr:rowOff>236606</xdr:rowOff>
    </xdr:to>
    <xdr:sp macro="" textlink="">
      <xdr:nvSpPr>
        <xdr:cNvPr id="13" name="正方形/長方形 12"/>
        <xdr:cNvSpPr/>
      </xdr:nvSpPr>
      <xdr:spPr>
        <a:xfrm>
          <a:off x="2140322" y="46280294"/>
          <a:ext cx="2462568" cy="7184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ja-JP" altLang="ja-JP" sz="1100">
              <a:solidFill>
                <a:sysClr val="windowText" lastClr="000000"/>
              </a:solidFill>
              <a:effectLst/>
              <a:latin typeface="+mn-lt"/>
              <a:ea typeface="+mn-ea"/>
              <a:cs typeface="+mn-cs"/>
            </a:rPr>
            <a:t>Ａ</a:t>
          </a:r>
          <a:r>
            <a:rPr kumimoji="1" lang="en-US"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コールセンター設置業者</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１５百万円</a:t>
          </a:r>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W2" sqref="AW2:AX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283</v>
      </c>
      <c r="AJ2" s="835" t="s">
        <v>606</v>
      </c>
      <c r="AK2" s="835"/>
      <c r="AL2" s="835"/>
      <c r="AM2" s="835"/>
      <c r="AN2" s="75" t="s">
        <v>283</v>
      </c>
      <c r="AO2" s="835" t="s">
        <v>603</v>
      </c>
      <c r="AP2" s="835"/>
      <c r="AQ2" s="835"/>
      <c r="AR2" s="76" t="s">
        <v>283</v>
      </c>
      <c r="AS2" s="836">
        <v>1</v>
      </c>
      <c r="AT2" s="836"/>
      <c r="AU2" s="836"/>
      <c r="AV2" s="75" t="str">
        <f>IF(AW2="","","-")</f>
        <v/>
      </c>
      <c r="AW2" s="837"/>
      <c r="AX2" s="837"/>
    </row>
    <row r="3" spans="1:50" ht="21" customHeight="1" thickBot="1" x14ac:dyDescent="0.2">
      <c r="A3" s="838" t="s">
        <v>596</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607</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611</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608</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605</v>
      </c>
      <c r="H5" s="826"/>
      <c r="I5" s="826"/>
      <c r="J5" s="826"/>
      <c r="K5" s="826"/>
      <c r="L5" s="826"/>
      <c r="M5" s="827" t="s">
        <v>61</v>
      </c>
      <c r="N5" s="828"/>
      <c r="O5" s="828"/>
      <c r="P5" s="828"/>
      <c r="Q5" s="828"/>
      <c r="R5" s="829"/>
      <c r="S5" s="830" t="s">
        <v>65</v>
      </c>
      <c r="T5" s="826"/>
      <c r="U5" s="826"/>
      <c r="V5" s="826"/>
      <c r="W5" s="826"/>
      <c r="X5" s="831"/>
      <c r="Y5" s="832" t="s">
        <v>3</v>
      </c>
      <c r="Z5" s="833"/>
      <c r="AA5" s="833"/>
      <c r="AB5" s="833"/>
      <c r="AC5" s="833"/>
      <c r="AD5" s="834"/>
      <c r="AE5" s="855" t="s">
        <v>609</v>
      </c>
      <c r="AF5" s="856"/>
      <c r="AG5" s="856"/>
      <c r="AH5" s="856"/>
      <c r="AI5" s="856"/>
      <c r="AJ5" s="856"/>
      <c r="AK5" s="856"/>
      <c r="AL5" s="856"/>
      <c r="AM5" s="856"/>
      <c r="AN5" s="856"/>
      <c r="AO5" s="856"/>
      <c r="AP5" s="857"/>
      <c r="AQ5" s="858" t="s">
        <v>638</v>
      </c>
      <c r="AR5" s="859"/>
      <c r="AS5" s="859"/>
      <c r="AT5" s="859"/>
      <c r="AU5" s="859"/>
      <c r="AV5" s="859"/>
      <c r="AW5" s="859"/>
      <c r="AX5" s="860"/>
    </row>
    <row r="6" spans="1:50" ht="39" customHeight="1" x14ac:dyDescent="0.15">
      <c r="A6" s="861" t="s">
        <v>4</v>
      </c>
      <c r="B6" s="862"/>
      <c r="C6" s="862"/>
      <c r="D6" s="862"/>
      <c r="E6" s="862"/>
      <c r="F6" s="862"/>
      <c r="G6" s="863" t="str">
        <f>入力規則等!F39</f>
        <v>東日本大震災復興特別会計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122.25" customHeight="1" x14ac:dyDescent="0.15">
      <c r="A7" s="841" t="s">
        <v>20</v>
      </c>
      <c r="B7" s="842"/>
      <c r="C7" s="842"/>
      <c r="D7" s="842"/>
      <c r="E7" s="842"/>
      <c r="F7" s="843"/>
      <c r="G7" s="866" t="s">
        <v>612</v>
      </c>
      <c r="H7" s="867"/>
      <c r="I7" s="867"/>
      <c r="J7" s="867"/>
      <c r="K7" s="867"/>
      <c r="L7" s="867"/>
      <c r="M7" s="867"/>
      <c r="N7" s="867"/>
      <c r="O7" s="867"/>
      <c r="P7" s="867"/>
      <c r="Q7" s="867"/>
      <c r="R7" s="867"/>
      <c r="S7" s="867"/>
      <c r="T7" s="867"/>
      <c r="U7" s="867"/>
      <c r="V7" s="867"/>
      <c r="W7" s="867"/>
      <c r="X7" s="868"/>
      <c r="Y7" s="869" t="s">
        <v>268</v>
      </c>
      <c r="Z7" s="687"/>
      <c r="AA7" s="687"/>
      <c r="AB7" s="687"/>
      <c r="AC7" s="687"/>
      <c r="AD7" s="870"/>
      <c r="AE7" s="797" t="s">
        <v>613</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高齢社会対策</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社会保障</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614</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758" t="s">
        <v>27</v>
      </c>
      <c r="B10" s="759"/>
      <c r="C10" s="759"/>
      <c r="D10" s="759"/>
      <c r="E10" s="759"/>
      <c r="F10" s="759"/>
      <c r="G10" s="760" t="s">
        <v>617</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補助</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415</v>
      </c>
      <c r="Q12" s="176"/>
      <c r="R12" s="176"/>
      <c r="S12" s="176"/>
      <c r="T12" s="176"/>
      <c r="U12" s="176"/>
      <c r="V12" s="177"/>
      <c r="W12" s="175" t="s">
        <v>567</v>
      </c>
      <c r="X12" s="176"/>
      <c r="Y12" s="176"/>
      <c r="Z12" s="176"/>
      <c r="AA12" s="176"/>
      <c r="AB12" s="176"/>
      <c r="AC12" s="177"/>
      <c r="AD12" s="175" t="s">
        <v>569</v>
      </c>
      <c r="AE12" s="176"/>
      <c r="AF12" s="176"/>
      <c r="AG12" s="176"/>
      <c r="AH12" s="176"/>
      <c r="AI12" s="176"/>
      <c r="AJ12" s="177"/>
      <c r="AK12" s="175" t="s">
        <v>587</v>
      </c>
      <c r="AL12" s="176"/>
      <c r="AM12" s="176"/>
      <c r="AN12" s="176"/>
      <c r="AO12" s="176"/>
      <c r="AP12" s="176"/>
      <c r="AQ12" s="177"/>
      <c r="AR12" s="175" t="s">
        <v>588</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t="s">
        <v>639</v>
      </c>
      <c r="Q13" s="699"/>
      <c r="R13" s="699"/>
      <c r="S13" s="699"/>
      <c r="T13" s="699"/>
      <c r="U13" s="699"/>
      <c r="V13" s="700"/>
      <c r="W13" s="698" t="s">
        <v>639</v>
      </c>
      <c r="X13" s="699"/>
      <c r="Y13" s="699"/>
      <c r="Z13" s="699"/>
      <c r="AA13" s="699"/>
      <c r="AB13" s="699"/>
      <c r="AC13" s="700"/>
      <c r="AD13" s="698" t="s">
        <v>639</v>
      </c>
      <c r="AE13" s="699"/>
      <c r="AF13" s="699"/>
      <c r="AG13" s="699"/>
      <c r="AH13" s="699"/>
      <c r="AI13" s="699"/>
      <c r="AJ13" s="700"/>
      <c r="AK13" s="698" t="s">
        <v>639</v>
      </c>
      <c r="AL13" s="699"/>
      <c r="AM13" s="699"/>
      <c r="AN13" s="699"/>
      <c r="AO13" s="699"/>
      <c r="AP13" s="699"/>
      <c r="AQ13" s="700"/>
      <c r="AR13" s="735">
        <v>100</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625</v>
      </c>
      <c r="Q14" s="699"/>
      <c r="R14" s="699"/>
      <c r="S14" s="699"/>
      <c r="T14" s="699"/>
      <c r="U14" s="699"/>
      <c r="V14" s="700"/>
      <c r="W14" s="698" t="s">
        <v>639</v>
      </c>
      <c r="X14" s="699"/>
      <c r="Y14" s="699"/>
      <c r="Z14" s="699"/>
      <c r="AA14" s="699"/>
      <c r="AB14" s="699"/>
      <c r="AC14" s="700"/>
      <c r="AD14" s="698" t="s">
        <v>639</v>
      </c>
      <c r="AE14" s="699"/>
      <c r="AF14" s="699"/>
      <c r="AG14" s="699"/>
      <c r="AH14" s="699"/>
      <c r="AI14" s="699"/>
      <c r="AJ14" s="700"/>
      <c r="AK14" s="698" t="s">
        <v>639</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625</v>
      </c>
      <c r="Q15" s="699"/>
      <c r="R15" s="699"/>
      <c r="S15" s="699"/>
      <c r="T15" s="699"/>
      <c r="U15" s="699"/>
      <c r="V15" s="700"/>
      <c r="W15" s="698" t="s">
        <v>639</v>
      </c>
      <c r="X15" s="699"/>
      <c r="Y15" s="699"/>
      <c r="Z15" s="699"/>
      <c r="AA15" s="699"/>
      <c r="AB15" s="699"/>
      <c r="AC15" s="700"/>
      <c r="AD15" s="698" t="s">
        <v>639</v>
      </c>
      <c r="AE15" s="699"/>
      <c r="AF15" s="699"/>
      <c r="AG15" s="699"/>
      <c r="AH15" s="699"/>
      <c r="AI15" s="699"/>
      <c r="AJ15" s="700"/>
      <c r="AK15" s="698" t="s">
        <v>639</v>
      </c>
      <c r="AL15" s="699"/>
      <c r="AM15" s="699"/>
      <c r="AN15" s="699"/>
      <c r="AO15" s="699"/>
      <c r="AP15" s="699"/>
      <c r="AQ15" s="700"/>
      <c r="AR15" s="698" t="s">
        <v>625</v>
      </c>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625</v>
      </c>
      <c r="Q16" s="699"/>
      <c r="R16" s="699"/>
      <c r="S16" s="699"/>
      <c r="T16" s="699"/>
      <c r="U16" s="699"/>
      <c r="V16" s="700"/>
      <c r="W16" s="698" t="s">
        <v>639</v>
      </c>
      <c r="X16" s="699"/>
      <c r="Y16" s="699"/>
      <c r="Z16" s="699"/>
      <c r="AA16" s="699"/>
      <c r="AB16" s="699"/>
      <c r="AC16" s="700"/>
      <c r="AD16" s="698" t="s">
        <v>639</v>
      </c>
      <c r="AE16" s="699"/>
      <c r="AF16" s="699"/>
      <c r="AG16" s="699"/>
      <c r="AH16" s="699"/>
      <c r="AI16" s="699"/>
      <c r="AJ16" s="700"/>
      <c r="AK16" s="698" t="s">
        <v>639</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625</v>
      </c>
      <c r="Q17" s="699"/>
      <c r="R17" s="699"/>
      <c r="S17" s="699"/>
      <c r="T17" s="699"/>
      <c r="U17" s="699"/>
      <c r="V17" s="700"/>
      <c r="W17" s="698" t="s">
        <v>639</v>
      </c>
      <c r="X17" s="699"/>
      <c r="Y17" s="699"/>
      <c r="Z17" s="699"/>
      <c r="AA17" s="699"/>
      <c r="AB17" s="699"/>
      <c r="AC17" s="700"/>
      <c r="AD17" s="698" t="s">
        <v>639</v>
      </c>
      <c r="AE17" s="699"/>
      <c r="AF17" s="699"/>
      <c r="AG17" s="699"/>
      <c r="AH17" s="699"/>
      <c r="AI17" s="699"/>
      <c r="AJ17" s="700"/>
      <c r="AK17" s="698" t="s">
        <v>639</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0</v>
      </c>
      <c r="Q18" s="779"/>
      <c r="R18" s="779"/>
      <c r="S18" s="779"/>
      <c r="T18" s="779"/>
      <c r="U18" s="779"/>
      <c r="V18" s="780"/>
      <c r="W18" s="778">
        <f>SUM(W13:AC17)</f>
        <v>0</v>
      </c>
      <c r="X18" s="779"/>
      <c r="Y18" s="779"/>
      <c r="Z18" s="779"/>
      <c r="AA18" s="779"/>
      <c r="AB18" s="779"/>
      <c r="AC18" s="780"/>
      <c r="AD18" s="778">
        <f>SUM(AD13:AJ17)</f>
        <v>0</v>
      </c>
      <c r="AE18" s="779"/>
      <c r="AF18" s="779"/>
      <c r="AG18" s="779"/>
      <c r="AH18" s="779"/>
      <c r="AI18" s="779"/>
      <c r="AJ18" s="780"/>
      <c r="AK18" s="778">
        <f>SUM(AK13:AQ17)</f>
        <v>0</v>
      </c>
      <c r="AL18" s="779"/>
      <c r="AM18" s="779"/>
      <c r="AN18" s="779"/>
      <c r="AO18" s="779"/>
      <c r="AP18" s="779"/>
      <c r="AQ18" s="780"/>
      <c r="AR18" s="778">
        <f>SUM(AR13:AX17)</f>
        <v>100</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c r="Q19" s="699"/>
      <c r="R19" s="699"/>
      <c r="S19" s="699"/>
      <c r="T19" s="699"/>
      <c r="U19" s="699"/>
      <c r="V19" s="700"/>
      <c r="W19" s="698"/>
      <c r="X19" s="699"/>
      <c r="Y19" s="699"/>
      <c r="Z19" s="699"/>
      <c r="AA19" s="699"/>
      <c r="AB19" s="699"/>
      <c r="AC19" s="700"/>
      <c r="AD19" s="698"/>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t="str">
        <f>IF(P18=0, "-", SUM(P19)/P18)</f>
        <v>-</v>
      </c>
      <c r="Q20" s="746"/>
      <c r="R20" s="746"/>
      <c r="S20" s="746"/>
      <c r="T20" s="746"/>
      <c r="U20" s="746"/>
      <c r="V20" s="746"/>
      <c r="W20" s="746" t="str">
        <f>IF(W18=0, "-", SUM(W19)/W18)</f>
        <v>-</v>
      </c>
      <c r="X20" s="746"/>
      <c r="Y20" s="746"/>
      <c r="Z20" s="746"/>
      <c r="AA20" s="746"/>
      <c r="AB20" s="746"/>
      <c r="AC20" s="746"/>
      <c r="AD20" s="746" t="str">
        <f>IF(AD18=0, "-", SUM(AD19)/AD18)</f>
        <v>-</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238</v>
      </c>
      <c r="H21" s="745"/>
      <c r="I21" s="745"/>
      <c r="J21" s="745"/>
      <c r="K21" s="745"/>
      <c r="L21" s="745"/>
      <c r="M21" s="745"/>
      <c r="N21" s="745"/>
      <c r="O21" s="745"/>
      <c r="P21" s="746" t="str">
        <f>IF(P19=0, "-", SUM(P19)/SUM(P13,P14))</f>
        <v>-</v>
      </c>
      <c r="Q21" s="746"/>
      <c r="R21" s="746"/>
      <c r="S21" s="746"/>
      <c r="T21" s="746"/>
      <c r="U21" s="746"/>
      <c r="V21" s="746"/>
      <c r="W21" s="746" t="str">
        <f>IF(W19=0, "-", SUM(W19)/SUM(W13,W14))</f>
        <v>-</v>
      </c>
      <c r="X21" s="746"/>
      <c r="Y21" s="746"/>
      <c r="Z21" s="746"/>
      <c r="AA21" s="746"/>
      <c r="AB21" s="746"/>
      <c r="AC21" s="746"/>
      <c r="AD21" s="746" t="str">
        <f>IF(AD19=0, "-", SUM(AD19)/SUM(AD13,AD14))</f>
        <v>-</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591</v>
      </c>
      <c r="B22" s="705"/>
      <c r="C22" s="705"/>
      <c r="D22" s="705"/>
      <c r="E22" s="705"/>
      <c r="F22" s="706"/>
      <c r="G22" s="710" t="s">
        <v>228</v>
      </c>
      <c r="H22" s="550"/>
      <c r="I22" s="550"/>
      <c r="J22" s="550"/>
      <c r="K22" s="550"/>
      <c r="L22" s="550"/>
      <c r="M22" s="550"/>
      <c r="N22" s="550"/>
      <c r="O22" s="551"/>
      <c r="P22" s="711" t="s">
        <v>589</v>
      </c>
      <c r="Q22" s="550"/>
      <c r="R22" s="550"/>
      <c r="S22" s="550"/>
      <c r="T22" s="550"/>
      <c r="U22" s="550"/>
      <c r="V22" s="551"/>
      <c r="W22" s="711" t="s">
        <v>590</v>
      </c>
      <c r="X22" s="550"/>
      <c r="Y22" s="550"/>
      <c r="Z22" s="550"/>
      <c r="AA22" s="550"/>
      <c r="AB22" s="550"/>
      <c r="AC22" s="551"/>
      <c r="AD22" s="711" t="s">
        <v>227</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615</v>
      </c>
      <c r="H23" s="733"/>
      <c r="I23" s="733"/>
      <c r="J23" s="733"/>
      <c r="K23" s="733"/>
      <c r="L23" s="733"/>
      <c r="M23" s="733"/>
      <c r="N23" s="733"/>
      <c r="O23" s="734"/>
      <c r="P23" s="735">
        <v>0</v>
      </c>
      <c r="Q23" s="736"/>
      <c r="R23" s="736"/>
      <c r="S23" s="736"/>
      <c r="T23" s="736"/>
      <c r="U23" s="736"/>
      <c r="V23" s="737"/>
      <c r="W23" s="735">
        <v>85</v>
      </c>
      <c r="X23" s="736"/>
      <c r="Y23" s="736"/>
      <c r="Z23" s="736"/>
      <c r="AA23" s="736"/>
      <c r="AB23" s="736"/>
      <c r="AC23" s="737"/>
      <c r="AD23" s="738" t="s">
        <v>639</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0.25" customHeight="1" x14ac:dyDescent="0.15">
      <c r="A24" s="707"/>
      <c r="B24" s="708"/>
      <c r="C24" s="708"/>
      <c r="D24" s="708"/>
      <c r="E24" s="708"/>
      <c r="F24" s="709"/>
      <c r="G24" s="701" t="s">
        <v>616</v>
      </c>
      <c r="H24" s="702"/>
      <c r="I24" s="702"/>
      <c r="J24" s="702"/>
      <c r="K24" s="702"/>
      <c r="L24" s="702"/>
      <c r="M24" s="702"/>
      <c r="N24" s="702"/>
      <c r="O24" s="703"/>
      <c r="P24" s="698">
        <v>0</v>
      </c>
      <c r="Q24" s="699"/>
      <c r="R24" s="699"/>
      <c r="S24" s="699"/>
      <c r="T24" s="699"/>
      <c r="U24" s="699"/>
      <c r="V24" s="700"/>
      <c r="W24" s="698">
        <v>15</v>
      </c>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15">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15">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t="str">
        <f>AK13</f>
        <v>-</v>
      </c>
      <c r="Q29" s="721"/>
      <c r="R29" s="721"/>
      <c r="S29" s="721"/>
      <c r="T29" s="721"/>
      <c r="U29" s="721"/>
      <c r="V29" s="722"/>
      <c r="W29" s="723">
        <f>AR13</f>
        <v>100</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578</v>
      </c>
      <c r="B30" s="727"/>
      <c r="C30" s="727"/>
      <c r="D30" s="727"/>
      <c r="E30" s="727"/>
      <c r="F30" s="728"/>
      <c r="G30" s="729" t="s">
        <v>623</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579</v>
      </c>
      <c r="B31" s="153"/>
      <c r="C31" s="153"/>
      <c r="D31" s="153"/>
      <c r="E31" s="153"/>
      <c r="F31" s="154"/>
      <c r="G31" s="689" t="s">
        <v>571</v>
      </c>
      <c r="H31" s="690"/>
      <c r="I31" s="690"/>
      <c r="J31" s="690"/>
      <c r="K31" s="690"/>
      <c r="L31" s="690"/>
      <c r="M31" s="690"/>
      <c r="N31" s="690"/>
      <c r="O31" s="690"/>
      <c r="P31" s="691" t="s">
        <v>570</v>
      </c>
      <c r="Q31" s="690"/>
      <c r="R31" s="690"/>
      <c r="S31" s="690"/>
      <c r="T31" s="690"/>
      <c r="U31" s="690"/>
      <c r="V31" s="690"/>
      <c r="W31" s="690"/>
      <c r="X31" s="692"/>
      <c r="Y31" s="693"/>
      <c r="Z31" s="694"/>
      <c r="AA31" s="695"/>
      <c r="AB31" s="626" t="s">
        <v>11</v>
      </c>
      <c r="AC31" s="626"/>
      <c r="AD31" s="626"/>
      <c r="AE31" s="116" t="s">
        <v>415</v>
      </c>
      <c r="AF31" s="696"/>
      <c r="AG31" s="696"/>
      <c r="AH31" s="697"/>
      <c r="AI31" s="116" t="s">
        <v>567</v>
      </c>
      <c r="AJ31" s="696"/>
      <c r="AK31" s="696"/>
      <c r="AL31" s="697"/>
      <c r="AM31" s="116" t="s">
        <v>383</v>
      </c>
      <c r="AN31" s="696"/>
      <c r="AO31" s="696"/>
      <c r="AP31" s="697"/>
      <c r="AQ31" s="623" t="s">
        <v>414</v>
      </c>
      <c r="AR31" s="624"/>
      <c r="AS31" s="624"/>
      <c r="AT31" s="625"/>
      <c r="AU31" s="623" t="s">
        <v>592</v>
      </c>
      <c r="AV31" s="624"/>
      <c r="AW31" s="624"/>
      <c r="AX31" s="633"/>
    </row>
    <row r="32" spans="1:50" ht="23.25" customHeight="1" x14ac:dyDescent="0.15">
      <c r="A32" s="648"/>
      <c r="B32" s="153"/>
      <c r="C32" s="153"/>
      <c r="D32" s="153"/>
      <c r="E32" s="153"/>
      <c r="F32" s="154"/>
      <c r="G32" s="730" t="s">
        <v>618</v>
      </c>
      <c r="H32" s="635"/>
      <c r="I32" s="635"/>
      <c r="J32" s="635"/>
      <c r="K32" s="635"/>
      <c r="L32" s="635"/>
      <c r="M32" s="635"/>
      <c r="N32" s="635"/>
      <c r="O32" s="635"/>
      <c r="P32" s="385" t="s">
        <v>624</v>
      </c>
      <c r="Q32" s="639"/>
      <c r="R32" s="639"/>
      <c r="S32" s="639"/>
      <c r="T32" s="639"/>
      <c r="U32" s="639"/>
      <c r="V32" s="639"/>
      <c r="W32" s="639"/>
      <c r="X32" s="640"/>
      <c r="Y32" s="644" t="s">
        <v>51</v>
      </c>
      <c r="Z32" s="645"/>
      <c r="AA32" s="646"/>
      <c r="AB32" s="148" t="s">
        <v>641</v>
      </c>
      <c r="AC32" s="647"/>
      <c r="AD32" s="647"/>
      <c r="AE32" s="662" t="s">
        <v>626</v>
      </c>
      <c r="AF32" s="616"/>
      <c r="AG32" s="616"/>
      <c r="AH32" s="616"/>
      <c r="AI32" s="662" t="s">
        <v>626</v>
      </c>
      <c r="AJ32" s="616"/>
      <c r="AK32" s="616"/>
      <c r="AL32" s="616"/>
      <c r="AM32" s="662" t="s">
        <v>626</v>
      </c>
      <c r="AN32" s="616"/>
      <c r="AO32" s="616"/>
      <c r="AP32" s="616"/>
      <c r="AQ32" s="662" t="s">
        <v>626</v>
      </c>
      <c r="AR32" s="616"/>
      <c r="AS32" s="616"/>
      <c r="AT32" s="616"/>
      <c r="AU32" s="93" t="s">
        <v>639</v>
      </c>
      <c r="AV32" s="618"/>
      <c r="AW32" s="618"/>
      <c r="AX32" s="619"/>
    </row>
    <row r="33" spans="1:51" ht="23.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148" t="s">
        <v>283</v>
      </c>
      <c r="AC33" s="647"/>
      <c r="AD33" s="647"/>
      <c r="AE33" s="662" t="s">
        <v>626</v>
      </c>
      <c r="AF33" s="616"/>
      <c r="AG33" s="616"/>
      <c r="AH33" s="616"/>
      <c r="AI33" s="662" t="s">
        <v>626</v>
      </c>
      <c r="AJ33" s="616"/>
      <c r="AK33" s="616"/>
      <c r="AL33" s="616"/>
      <c r="AM33" s="662" t="s">
        <v>626</v>
      </c>
      <c r="AN33" s="616"/>
      <c r="AO33" s="616"/>
      <c r="AP33" s="616"/>
      <c r="AQ33" s="662" t="s">
        <v>626</v>
      </c>
      <c r="AR33" s="616"/>
      <c r="AS33" s="616"/>
      <c r="AT33" s="616"/>
      <c r="AU33" s="93" t="s">
        <v>639</v>
      </c>
      <c r="AV33" s="618"/>
      <c r="AW33" s="618"/>
      <c r="AX33" s="619"/>
    </row>
    <row r="34" spans="1:51" ht="23.25" customHeight="1" x14ac:dyDescent="0.15">
      <c r="A34" s="680" t="s">
        <v>580</v>
      </c>
      <c r="B34" s="681"/>
      <c r="C34" s="681"/>
      <c r="D34" s="681"/>
      <c r="E34" s="681"/>
      <c r="F34" s="682"/>
      <c r="G34" s="176" t="s">
        <v>581</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415</v>
      </c>
      <c r="AF34" s="176"/>
      <c r="AG34" s="176"/>
      <c r="AH34" s="177"/>
      <c r="AI34" s="175" t="s">
        <v>567</v>
      </c>
      <c r="AJ34" s="176"/>
      <c r="AK34" s="176"/>
      <c r="AL34" s="177"/>
      <c r="AM34" s="175" t="s">
        <v>383</v>
      </c>
      <c r="AN34" s="176"/>
      <c r="AO34" s="176"/>
      <c r="AP34" s="177"/>
      <c r="AQ34" s="627" t="s">
        <v>593</v>
      </c>
      <c r="AR34" s="628"/>
      <c r="AS34" s="628"/>
      <c r="AT34" s="628"/>
      <c r="AU34" s="628"/>
      <c r="AV34" s="628"/>
      <c r="AW34" s="628"/>
      <c r="AX34" s="629"/>
    </row>
    <row r="35" spans="1:51" ht="23.25" customHeight="1" x14ac:dyDescent="0.15">
      <c r="A35" s="683"/>
      <c r="B35" s="684"/>
      <c r="C35" s="684"/>
      <c r="D35" s="684"/>
      <c r="E35" s="684"/>
      <c r="F35" s="685"/>
      <c r="G35" s="652" t="s">
        <v>637</v>
      </c>
      <c r="H35" s="653"/>
      <c r="I35" s="653"/>
      <c r="J35" s="653"/>
      <c r="K35" s="653"/>
      <c r="L35" s="653"/>
      <c r="M35" s="653"/>
      <c r="N35" s="653"/>
      <c r="O35" s="653"/>
      <c r="P35" s="653"/>
      <c r="Q35" s="653"/>
      <c r="R35" s="653"/>
      <c r="S35" s="653"/>
      <c r="T35" s="653"/>
      <c r="U35" s="653"/>
      <c r="V35" s="653"/>
      <c r="W35" s="653"/>
      <c r="X35" s="653"/>
      <c r="Y35" s="656" t="s">
        <v>580</v>
      </c>
      <c r="Z35" s="657"/>
      <c r="AA35" s="658"/>
      <c r="AB35" s="659" t="s">
        <v>642</v>
      </c>
      <c r="AC35" s="660"/>
      <c r="AD35" s="661"/>
      <c r="AE35" s="662" t="s">
        <v>626</v>
      </c>
      <c r="AF35" s="662"/>
      <c r="AG35" s="662"/>
      <c r="AH35" s="662"/>
      <c r="AI35" s="662" t="s">
        <v>626</v>
      </c>
      <c r="AJ35" s="662"/>
      <c r="AK35" s="662"/>
      <c r="AL35" s="662"/>
      <c r="AM35" s="662" t="s">
        <v>626</v>
      </c>
      <c r="AN35" s="662"/>
      <c r="AO35" s="662"/>
      <c r="AP35" s="662"/>
      <c r="AQ35" s="93" t="s">
        <v>626</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583</v>
      </c>
      <c r="Z36" s="649"/>
      <c r="AA36" s="650"/>
      <c r="AB36" s="612" t="s">
        <v>640</v>
      </c>
      <c r="AC36" s="613"/>
      <c r="AD36" s="614"/>
      <c r="AE36" s="615" t="s">
        <v>626</v>
      </c>
      <c r="AF36" s="615"/>
      <c r="AG36" s="615"/>
      <c r="AH36" s="615"/>
      <c r="AI36" s="615" t="s">
        <v>283</v>
      </c>
      <c r="AJ36" s="615"/>
      <c r="AK36" s="615"/>
      <c r="AL36" s="615"/>
      <c r="AM36" s="615" t="s">
        <v>626</v>
      </c>
      <c r="AN36" s="615"/>
      <c r="AO36" s="615"/>
      <c r="AP36" s="615"/>
      <c r="AQ36" s="615" t="s">
        <v>626</v>
      </c>
      <c r="AR36" s="615"/>
      <c r="AS36" s="615"/>
      <c r="AT36" s="615"/>
      <c r="AU36" s="615"/>
      <c r="AV36" s="615"/>
      <c r="AW36" s="615"/>
      <c r="AX36" s="651"/>
    </row>
    <row r="37" spans="1:51" ht="18.75" customHeight="1" x14ac:dyDescent="0.15">
      <c r="A37" s="668" t="s">
        <v>235</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415</v>
      </c>
      <c r="AF37" s="610"/>
      <c r="AG37" s="610"/>
      <c r="AH37" s="611"/>
      <c r="AI37" s="678" t="s">
        <v>567</v>
      </c>
      <c r="AJ37" s="678"/>
      <c r="AK37" s="678"/>
      <c r="AL37" s="609"/>
      <c r="AM37" s="678" t="s">
        <v>383</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639</v>
      </c>
      <c r="AR38" s="508"/>
      <c r="AS38" s="127" t="s">
        <v>175</v>
      </c>
      <c r="AT38" s="128"/>
      <c r="AU38" s="126" t="s">
        <v>639</v>
      </c>
      <c r="AV38" s="126"/>
      <c r="AW38" s="108" t="s">
        <v>166</v>
      </c>
      <c r="AX38" s="129"/>
    </row>
    <row r="39" spans="1:51" ht="23.25" customHeight="1" x14ac:dyDescent="0.15">
      <c r="A39" s="674"/>
      <c r="B39" s="672"/>
      <c r="C39" s="672"/>
      <c r="D39" s="672"/>
      <c r="E39" s="672"/>
      <c r="F39" s="673"/>
      <c r="G39" s="178" t="s">
        <v>618</v>
      </c>
      <c r="H39" s="179"/>
      <c r="I39" s="179"/>
      <c r="J39" s="179"/>
      <c r="K39" s="179"/>
      <c r="L39" s="179"/>
      <c r="M39" s="179"/>
      <c r="N39" s="179"/>
      <c r="O39" s="180"/>
      <c r="P39" s="131" t="s">
        <v>618</v>
      </c>
      <c r="Q39" s="131"/>
      <c r="R39" s="131"/>
      <c r="S39" s="131"/>
      <c r="T39" s="131"/>
      <c r="U39" s="131"/>
      <c r="V39" s="131"/>
      <c r="W39" s="131"/>
      <c r="X39" s="132"/>
      <c r="Y39" s="219" t="s">
        <v>12</v>
      </c>
      <c r="Z39" s="220"/>
      <c r="AA39" s="221"/>
      <c r="AB39" s="148" t="s">
        <v>283</v>
      </c>
      <c r="AC39" s="148"/>
      <c r="AD39" s="148"/>
      <c r="AE39" s="93" t="s">
        <v>626</v>
      </c>
      <c r="AF39" s="87"/>
      <c r="AG39" s="87"/>
      <c r="AH39" s="87"/>
      <c r="AI39" s="93" t="s">
        <v>626</v>
      </c>
      <c r="AJ39" s="87"/>
      <c r="AK39" s="87"/>
      <c r="AL39" s="87"/>
      <c r="AM39" s="93" t="s">
        <v>626</v>
      </c>
      <c r="AN39" s="87"/>
      <c r="AO39" s="87"/>
      <c r="AP39" s="87"/>
      <c r="AQ39" s="94" t="s">
        <v>626</v>
      </c>
      <c r="AR39" s="95"/>
      <c r="AS39" s="95"/>
      <c r="AT39" s="96"/>
      <c r="AU39" s="87" t="s">
        <v>626</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283</v>
      </c>
      <c r="AC40" s="92"/>
      <c r="AD40" s="92"/>
      <c r="AE40" s="93" t="s">
        <v>626</v>
      </c>
      <c r="AF40" s="87"/>
      <c r="AG40" s="87"/>
      <c r="AH40" s="87"/>
      <c r="AI40" s="93" t="s">
        <v>626</v>
      </c>
      <c r="AJ40" s="87"/>
      <c r="AK40" s="87"/>
      <c r="AL40" s="87"/>
      <c r="AM40" s="93" t="s">
        <v>626</v>
      </c>
      <c r="AN40" s="87"/>
      <c r="AO40" s="87"/>
      <c r="AP40" s="87"/>
      <c r="AQ40" s="94" t="s">
        <v>626</v>
      </c>
      <c r="AR40" s="95"/>
      <c r="AS40" s="95"/>
      <c r="AT40" s="96"/>
      <c r="AU40" s="87" t="s">
        <v>626</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t="s">
        <v>626</v>
      </c>
      <c r="AF41" s="87"/>
      <c r="AG41" s="87"/>
      <c r="AH41" s="87"/>
      <c r="AI41" s="93" t="s">
        <v>626</v>
      </c>
      <c r="AJ41" s="87"/>
      <c r="AK41" s="87"/>
      <c r="AL41" s="87"/>
      <c r="AM41" s="93" t="s">
        <v>626</v>
      </c>
      <c r="AN41" s="87"/>
      <c r="AO41" s="87"/>
      <c r="AP41" s="87"/>
      <c r="AQ41" s="94" t="s">
        <v>626</v>
      </c>
      <c r="AR41" s="95"/>
      <c r="AS41" s="95"/>
      <c r="AT41" s="96"/>
      <c r="AU41" s="87" t="s">
        <v>626</v>
      </c>
      <c r="AV41" s="87"/>
      <c r="AW41" s="87"/>
      <c r="AX41" s="88"/>
    </row>
    <row r="42" spans="1:51" ht="23.25" customHeight="1" x14ac:dyDescent="0.15">
      <c r="A42" s="187" t="s">
        <v>259</v>
      </c>
      <c r="B42" s="150"/>
      <c r="C42" s="150"/>
      <c r="D42" s="150"/>
      <c r="E42" s="150"/>
      <c r="F42" s="151"/>
      <c r="G42" s="189" t="s">
        <v>618</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4.25" customHeight="1" x14ac:dyDescent="0.15">
      <c r="A44" s="239" t="s">
        <v>572</v>
      </c>
      <c r="B44" s="152" t="s">
        <v>573</v>
      </c>
      <c r="C44" s="153"/>
      <c r="D44" s="153"/>
      <c r="E44" s="153"/>
      <c r="F44" s="154"/>
      <c r="G44" s="197" t="s">
        <v>574</v>
      </c>
      <c r="H44" s="197"/>
      <c r="I44" s="197"/>
      <c r="J44" s="197"/>
      <c r="K44" s="197"/>
      <c r="L44" s="197"/>
      <c r="M44" s="197"/>
      <c r="N44" s="197"/>
      <c r="O44" s="197"/>
      <c r="P44" s="197"/>
      <c r="Q44" s="197"/>
      <c r="R44" s="197"/>
      <c r="S44" s="197"/>
      <c r="T44" s="197"/>
      <c r="U44" s="197"/>
      <c r="V44" s="197"/>
      <c r="W44" s="197"/>
      <c r="X44" s="197"/>
      <c r="Y44" s="197"/>
      <c r="Z44" s="197"/>
      <c r="AA44" s="198"/>
      <c r="AB44" s="199" t="s">
        <v>594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14.25"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1</v>
      </c>
    </row>
    <row r="46" spans="1:51" ht="27" customHeight="1" x14ac:dyDescent="0.15">
      <c r="A46" s="195"/>
      <c r="B46" s="152"/>
      <c r="C46" s="153"/>
      <c r="D46" s="153"/>
      <c r="E46" s="153"/>
      <c r="F46" s="154"/>
      <c r="G46" s="201" t="s">
        <v>628</v>
      </c>
      <c r="H46" s="201"/>
      <c r="I46" s="201"/>
      <c r="J46" s="201"/>
      <c r="K46" s="201"/>
      <c r="L46" s="201"/>
      <c r="M46" s="201"/>
      <c r="N46" s="201"/>
      <c r="O46" s="201"/>
      <c r="P46" s="201"/>
      <c r="Q46" s="201"/>
      <c r="R46" s="201"/>
      <c r="S46" s="201"/>
      <c r="T46" s="201"/>
      <c r="U46" s="201"/>
      <c r="V46" s="201"/>
      <c r="W46" s="201"/>
      <c r="X46" s="201"/>
      <c r="Y46" s="201"/>
      <c r="Z46" s="201"/>
      <c r="AA46" s="202"/>
      <c r="AB46" s="207" t="s">
        <v>627</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27"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27"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60" ht="18.75"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415</v>
      </c>
      <c r="AF49" s="119"/>
      <c r="AG49" s="119"/>
      <c r="AH49" s="119"/>
      <c r="AI49" s="119" t="s">
        <v>567</v>
      </c>
      <c r="AJ49" s="119"/>
      <c r="AK49" s="119"/>
      <c r="AL49" s="119"/>
      <c r="AM49" s="119" t="s">
        <v>383</v>
      </c>
      <c r="AN49" s="119"/>
      <c r="AO49" s="119"/>
      <c r="AP49" s="119"/>
      <c r="AQ49" s="120" t="s">
        <v>174</v>
      </c>
      <c r="AR49" s="121"/>
      <c r="AS49" s="121"/>
      <c r="AT49" s="122"/>
      <c r="AU49" s="123" t="s">
        <v>128</v>
      </c>
      <c r="AV49" s="123"/>
      <c r="AW49" s="123"/>
      <c r="AX49" s="124"/>
      <c r="AY49">
        <f t="shared" si="0"/>
        <v>1</v>
      </c>
      <c r="AZ49" s="10"/>
      <c r="BA49" s="10"/>
      <c r="BB49" s="10"/>
      <c r="BC49" s="10"/>
    </row>
    <row r="50" spans="1:60" ht="18.75"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t="s">
        <v>639</v>
      </c>
      <c r="AR50" s="126"/>
      <c r="AS50" s="127" t="s">
        <v>175</v>
      </c>
      <c r="AT50" s="128"/>
      <c r="AU50" s="126" t="s">
        <v>639</v>
      </c>
      <c r="AV50" s="126"/>
      <c r="AW50" s="108" t="s">
        <v>166</v>
      </c>
      <c r="AX50" s="129"/>
      <c r="AY50">
        <f t="shared" si="0"/>
        <v>1</v>
      </c>
      <c r="AZ50" s="10"/>
      <c r="BA50" s="10"/>
      <c r="BB50" s="10"/>
      <c r="BC50" s="10"/>
      <c r="BD50" s="10"/>
      <c r="BE50" s="10"/>
      <c r="BF50" s="10"/>
      <c r="BG50" s="10"/>
      <c r="BH50" s="10"/>
    </row>
    <row r="51" spans="1:60" ht="23.25" customHeight="1" x14ac:dyDescent="0.15">
      <c r="A51" s="195"/>
      <c r="B51" s="152"/>
      <c r="C51" s="153"/>
      <c r="D51" s="153"/>
      <c r="E51" s="153"/>
      <c r="F51" s="154"/>
      <c r="G51" s="130" t="s">
        <v>629</v>
      </c>
      <c r="H51" s="131"/>
      <c r="I51" s="131"/>
      <c r="J51" s="131"/>
      <c r="K51" s="131"/>
      <c r="L51" s="131"/>
      <c r="M51" s="131"/>
      <c r="N51" s="131"/>
      <c r="O51" s="132"/>
      <c r="P51" s="131" t="s">
        <v>630</v>
      </c>
      <c r="Q51" s="139"/>
      <c r="R51" s="139"/>
      <c r="S51" s="139"/>
      <c r="T51" s="139"/>
      <c r="U51" s="139"/>
      <c r="V51" s="139"/>
      <c r="W51" s="139"/>
      <c r="X51" s="140"/>
      <c r="Y51" s="145" t="s">
        <v>57</v>
      </c>
      <c r="Z51" s="146"/>
      <c r="AA51" s="147"/>
      <c r="AB51" s="148" t="s">
        <v>641</v>
      </c>
      <c r="AC51" s="148"/>
      <c r="AD51" s="148"/>
      <c r="AE51" s="93" t="s">
        <v>639</v>
      </c>
      <c r="AF51" s="87"/>
      <c r="AG51" s="87"/>
      <c r="AH51" s="87"/>
      <c r="AI51" s="93" t="s">
        <v>639</v>
      </c>
      <c r="AJ51" s="87"/>
      <c r="AK51" s="87"/>
      <c r="AL51" s="87"/>
      <c r="AM51" s="93" t="s">
        <v>639</v>
      </c>
      <c r="AN51" s="87"/>
      <c r="AO51" s="87"/>
      <c r="AP51" s="87"/>
      <c r="AQ51" s="94" t="s">
        <v>639</v>
      </c>
      <c r="AR51" s="95"/>
      <c r="AS51" s="95"/>
      <c r="AT51" s="96"/>
      <c r="AU51" s="87" t="s">
        <v>639</v>
      </c>
      <c r="AV51" s="87"/>
      <c r="AW51" s="87"/>
      <c r="AX51" s="88"/>
      <c r="AY51">
        <f t="shared" si="0"/>
        <v>1</v>
      </c>
    </row>
    <row r="52" spans="1:60" ht="23.25"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t="s">
        <v>283</v>
      </c>
      <c r="AC52" s="92"/>
      <c r="AD52" s="92"/>
      <c r="AE52" s="93" t="s">
        <v>639</v>
      </c>
      <c r="AF52" s="87"/>
      <c r="AG52" s="87"/>
      <c r="AH52" s="87"/>
      <c r="AI52" s="93" t="s">
        <v>639</v>
      </c>
      <c r="AJ52" s="87"/>
      <c r="AK52" s="87"/>
      <c r="AL52" s="87"/>
      <c r="AM52" s="93" t="s">
        <v>639</v>
      </c>
      <c r="AN52" s="87"/>
      <c r="AO52" s="87"/>
      <c r="AP52" s="87"/>
      <c r="AQ52" s="94" t="s">
        <v>639</v>
      </c>
      <c r="AR52" s="95"/>
      <c r="AS52" s="95"/>
      <c r="AT52" s="96"/>
      <c r="AU52" s="87" t="s">
        <v>639</v>
      </c>
      <c r="AV52" s="87"/>
      <c r="AW52" s="87"/>
      <c r="AX52" s="88"/>
      <c r="AY52">
        <f t="shared" si="0"/>
        <v>1</v>
      </c>
      <c r="AZ52" s="10"/>
      <c r="BA52" s="10"/>
      <c r="BB52" s="10"/>
      <c r="BC52" s="10"/>
    </row>
    <row r="53" spans="1:60" ht="23.25" customHeight="1" thickBo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t="s">
        <v>639</v>
      </c>
      <c r="AF53" s="99"/>
      <c r="AG53" s="99"/>
      <c r="AH53" s="99"/>
      <c r="AI53" s="98" t="s">
        <v>639</v>
      </c>
      <c r="AJ53" s="99"/>
      <c r="AK53" s="99"/>
      <c r="AL53" s="99"/>
      <c r="AM53" s="98" t="s">
        <v>639</v>
      </c>
      <c r="AN53" s="99"/>
      <c r="AO53" s="99"/>
      <c r="AP53" s="99"/>
      <c r="AQ53" s="94" t="s">
        <v>639</v>
      </c>
      <c r="AR53" s="95"/>
      <c r="AS53" s="95"/>
      <c r="AT53" s="96"/>
      <c r="AU53" s="87" t="s">
        <v>639</v>
      </c>
      <c r="AV53" s="87"/>
      <c r="AW53" s="87"/>
      <c r="AX53" s="88"/>
      <c r="AY53">
        <f t="shared" si="0"/>
        <v>1</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415</v>
      </c>
      <c r="AF54" s="119"/>
      <c r="AG54" s="119"/>
      <c r="AH54" s="119"/>
      <c r="AI54" s="119" t="s">
        <v>567</v>
      </c>
      <c r="AJ54" s="119"/>
      <c r="AK54" s="119"/>
      <c r="AL54" s="119"/>
      <c r="AM54" s="119" t="s">
        <v>383</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415</v>
      </c>
      <c r="AF59" s="119"/>
      <c r="AG59" s="119"/>
      <c r="AH59" s="119"/>
      <c r="AI59" s="119" t="s">
        <v>567</v>
      </c>
      <c r="AJ59" s="119"/>
      <c r="AK59" s="119"/>
      <c r="AL59" s="119"/>
      <c r="AM59" s="119" t="s">
        <v>383</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578</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579</v>
      </c>
      <c r="B65" s="153"/>
      <c r="C65" s="153"/>
      <c r="D65" s="153"/>
      <c r="E65" s="153"/>
      <c r="F65" s="154"/>
      <c r="G65" s="689" t="s">
        <v>571</v>
      </c>
      <c r="H65" s="690"/>
      <c r="I65" s="690"/>
      <c r="J65" s="690"/>
      <c r="K65" s="690"/>
      <c r="L65" s="690"/>
      <c r="M65" s="690"/>
      <c r="N65" s="690"/>
      <c r="O65" s="690"/>
      <c r="P65" s="691" t="s">
        <v>570</v>
      </c>
      <c r="Q65" s="690"/>
      <c r="R65" s="690"/>
      <c r="S65" s="690"/>
      <c r="T65" s="690"/>
      <c r="U65" s="690"/>
      <c r="V65" s="690"/>
      <c r="W65" s="690"/>
      <c r="X65" s="692"/>
      <c r="Y65" s="693"/>
      <c r="Z65" s="694"/>
      <c r="AA65" s="695"/>
      <c r="AB65" s="626" t="s">
        <v>11</v>
      </c>
      <c r="AC65" s="626"/>
      <c r="AD65" s="626"/>
      <c r="AE65" s="116" t="s">
        <v>415</v>
      </c>
      <c r="AF65" s="696"/>
      <c r="AG65" s="696"/>
      <c r="AH65" s="697"/>
      <c r="AI65" s="116" t="s">
        <v>567</v>
      </c>
      <c r="AJ65" s="696"/>
      <c r="AK65" s="696"/>
      <c r="AL65" s="697"/>
      <c r="AM65" s="116" t="s">
        <v>383</v>
      </c>
      <c r="AN65" s="696"/>
      <c r="AO65" s="696"/>
      <c r="AP65" s="697"/>
      <c r="AQ65" s="623" t="s">
        <v>414</v>
      </c>
      <c r="AR65" s="624"/>
      <c r="AS65" s="624"/>
      <c r="AT65" s="625"/>
      <c r="AU65" s="623" t="s">
        <v>592</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580</v>
      </c>
      <c r="B68" s="681"/>
      <c r="C68" s="681"/>
      <c r="D68" s="681"/>
      <c r="E68" s="681"/>
      <c r="F68" s="682"/>
      <c r="G68" s="176" t="s">
        <v>581</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415</v>
      </c>
      <c r="AF68" s="119"/>
      <c r="AG68" s="119"/>
      <c r="AH68" s="119"/>
      <c r="AI68" s="119" t="s">
        <v>567</v>
      </c>
      <c r="AJ68" s="119"/>
      <c r="AK68" s="119"/>
      <c r="AL68" s="119"/>
      <c r="AM68" s="119" t="s">
        <v>383</v>
      </c>
      <c r="AN68" s="119"/>
      <c r="AO68" s="119"/>
      <c r="AP68" s="119"/>
      <c r="AQ68" s="627" t="s">
        <v>593</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582</v>
      </c>
      <c r="H69" s="653"/>
      <c r="I69" s="653"/>
      <c r="J69" s="653"/>
      <c r="K69" s="653"/>
      <c r="L69" s="653"/>
      <c r="M69" s="653"/>
      <c r="N69" s="653"/>
      <c r="O69" s="653"/>
      <c r="P69" s="653"/>
      <c r="Q69" s="653"/>
      <c r="R69" s="653"/>
      <c r="S69" s="653"/>
      <c r="T69" s="653"/>
      <c r="U69" s="653"/>
      <c r="V69" s="653"/>
      <c r="W69" s="653"/>
      <c r="X69" s="653"/>
      <c r="Y69" s="656" t="s">
        <v>580</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583</v>
      </c>
      <c r="Z70" s="649"/>
      <c r="AA70" s="650"/>
      <c r="AB70" s="612" t="s">
        <v>584</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235</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415</v>
      </c>
      <c r="AF71" s="119"/>
      <c r="AG71" s="119"/>
      <c r="AH71" s="119"/>
      <c r="AI71" s="119" t="s">
        <v>567</v>
      </c>
      <c r="AJ71" s="119"/>
      <c r="AK71" s="119"/>
      <c r="AL71" s="119"/>
      <c r="AM71" s="119" t="s">
        <v>383</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259</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572</v>
      </c>
      <c r="B78" s="152" t="s">
        <v>573</v>
      </c>
      <c r="C78" s="153"/>
      <c r="D78" s="153"/>
      <c r="E78" s="153"/>
      <c r="F78" s="154"/>
      <c r="G78" s="197" t="s">
        <v>574</v>
      </c>
      <c r="H78" s="197"/>
      <c r="I78" s="197"/>
      <c r="J78" s="197"/>
      <c r="K78" s="197"/>
      <c r="L78" s="197"/>
      <c r="M78" s="197"/>
      <c r="N78" s="197"/>
      <c r="O78" s="197"/>
      <c r="P78" s="197"/>
      <c r="Q78" s="197"/>
      <c r="R78" s="197"/>
      <c r="S78" s="197"/>
      <c r="T78" s="197"/>
      <c r="U78" s="197"/>
      <c r="V78" s="197"/>
      <c r="W78" s="197"/>
      <c r="X78" s="197"/>
      <c r="Y78" s="197"/>
      <c r="Z78" s="197"/>
      <c r="AA78" s="198"/>
      <c r="AB78" s="199" t="s">
        <v>594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415</v>
      </c>
      <c r="AF83" s="119"/>
      <c r="AG83" s="119"/>
      <c r="AH83" s="119"/>
      <c r="AI83" s="119" t="s">
        <v>567</v>
      </c>
      <c r="AJ83" s="119"/>
      <c r="AK83" s="119"/>
      <c r="AL83" s="119"/>
      <c r="AM83" s="119" t="s">
        <v>383</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415</v>
      </c>
      <c r="AF88" s="119"/>
      <c r="AG88" s="119"/>
      <c r="AH88" s="119"/>
      <c r="AI88" s="119" t="s">
        <v>567</v>
      </c>
      <c r="AJ88" s="119"/>
      <c r="AK88" s="119"/>
      <c r="AL88" s="119"/>
      <c r="AM88" s="119" t="s">
        <v>383</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415</v>
      </c>
      <c r="AF93" s="119"/>
      <c r="AG93" s="119"/>
      <c r="AH93" s="119"/>
      <c r="AI93" s="119" t="s">
        <v>567</v>
      </c>
      <c r="AJ93" s="119"/>
      <c r="AK93" s="119"/>
      <c r="AL93" s="119"/>
      <c r="AM93" s="119" t="s">
        <v>383</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578</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579</v>
      </c>
      <c r="B99" s="153"/>
      <c r="C99" s="153"/>
      <c r="D99" s="153"/>
      <c r="E99" s="153"/>
      <c r="F99" s="154"/>
      <c r="G99" s="689" t="s">
        <v>571</v>
      </c>
      <c r="H99" s="690"/>
      <c r="I99" s="690"/>
      <c r="J99" s="690"/>
      <c r="K99" s="690"/>
      <c r="L99" s="690"/>
      <c r="M99" s="690"/>
      <c r="N99" s="690"/>
      <c r="O99" s="690"/>
      <c r="P99" s="691" t="s">
        <v>570</v>
      </c>
      <c r="Q99" s="690"/>
      <c r="R99" s="690"/>
      <c r="S99" s="690"/>
      <c r="T99" s="690"/>
      <c r="U99" s="690"/>
      <c r="V99" s="690"/>
      <c r="W99" s="690"/>
      <c r="X99" s="692"/>
      <c r="Y99" s="693"/>
      <c r="Z99" s="694"/>
      <c r="AA99" s="695"/>
      <c r="AB99" s="626" t="s">
        <v>11</v>
      </c>
      <c r="AC99" s="626"/>
      <c r="AD99" s="626"/>
      <c r="AE99" s="119" t="s">
        <v>415</v>
      </c>
      <c r="AF99" s="119"/>
      <c r="AG99" s="119"/>
      <c r="AH99" s="119"/>
      <c r="AI99" s="119" t="s">
        <v>567</v>
      </c>
      <c r="AJ99" s="119"/>
      <c r="AK99" s="119"/>
      <c r="AL99" s="119"/>
      <c r="AM99" s="119" t="s">
        <v>383</v>
      </c>
      <c r="AN99" s="119"/>
      <c r="AO99" s="119"/>
      <c r="AP99" s="119"/>
      <c r="AQ99" s="623" t="s">
        <v>414</v>
      </c>
      <c r="AR99" s="624"/>
      <c r="AS99" s="624"/>
      <c r="AT99" s="625"/>
      <c r="AU99" s="623" t="s">
        <v>592</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580</v>
      </c>
      <c r="B102" s="105"/>
      <c r="C102" s="105"/>
      <c r="D102" s="105"/>
      <c r="E102" s="105"/>
      <c r="F102" s="663"/>
      <c r="G102" s="176" t="s">
        <v>581</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415</v>
      </c>
      <c r="AF102" s="119"/>
      <c r="AG102" s="119"/>
      <c r="AH102" s="119"/>
      <c r="AI102" s="119" t="s">
        <v>567</v>
      </c>
      <c r="AJ102" s="119"/>
      <c r="AK102" s="119"/>
      <c r="AL102" s="119"/>
      <c r="AM102" s="119" t="s">
        <v>383</v>
      </c>
      <c r="AN102" s="119"/>
      <c r="AO102" s="119"/>
      <c r="AP102" s="119"/>
      <c r="AQ102" s="627" t="s">
        <v>593</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582</v>
      </c>
      <c r="H103" s="653"/>
      <c r="I103" s="653"/>
      <c r="J103" s="653"/>
      <c r="K103" s="653"/>
      <c r="L103" s="653"/>
      <c r="M103" s="653"/>
      <c r="N103" s="653"/>
      <c r="O103" s="653"/>
      <c r="P103" s="653"/>
      <c r="Q103" s="653"/>
      <c r="R103" s="653"/>
      <c r="S103" s="653"/>
      <c r="T103" s="653"/>
      <c r="U103" s="653"/>
      <c r="V103" s="653"/>
      <c r="W103" s="653"/>
      <c r="X103" s="653"/>
      <c r="Y103" s="656" t="s">
        <v>580</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583</v>
      </c>
      <c r="Z104" s="649"/>
      <c r="AA104" s="650"/>
      <c r="AB104" s="612" t="s">
        <v>584</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235</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415</v>
      </c>
      <c r="AF105" s="119"/>
      <c r="AG105" s="119"/>
      <c r="AH105" s="119"/>
      <c r="AI105" s="119" t="s">
        <v>567</v>
      </c>
      <c r="AJ105" s="119"/>
      <c r="AK105" s="119"/>
      <c r="AL105" s="119"/>
      <c r="AM105" s="119" t="s">
        <v>383</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259</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572</v>
      </c>
      <c r="B112" s="152" t="s">
        <v>573</v>
      </c>
      <c r="C112" s="153"/>
      <c r="D112" s="153"/>
      <c r="E112" s="153"/>
      <c r="F112" s="154"/>
      <c r="G112" s="197" t="s">
        <v>574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415</v>
      </c>
      <c r="AF117" s="119"/>
      <c r="AG117" s="119"/>
      <c r="AH117" s="119"/>
      <c r="AI117" s="119" t="s">
        <v>567</v>
      </c>
      <c r="AJ117" s="119"/>
      <c r="AK117" s="119"/>
      <c r="AL117" s="119"/>
      <c r="AM117" s="119" t="s">
        <v>383</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415</v>
      </c>
      <c r="AF122" s="119"/>
      <c r="AG122" s="119"/>
      <c r="AH122" s="119"/>
      <c r="AI122" s="119" t="s">
        <v>567</v>
      </c>
      <c r="AJ122" s="119"/>
      <c r="AK122" s="119"/>
      <c r="AL122" s="119"/>
      <c r="AM122" s="119" t="s">
        <v>383</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415</v>
      </c>
      <c r="AF127" s="119"/>
      <c r="AG127" s="119"/>
      <c r="AH127" s="119"/>
      <c r="AI127" s="119" t="s">
        <v>567</v>
      </c>
      <c r="AJ127" s="119"/>
      <c r="AK127" s="119"/>
      <c r="AL127" s="119"/>
      <c r="AM127" s="119" t="s">
        <v>383</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578</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579</v>
      </c>
      <c r="B133" s="153"/>
      <c r="C133" s="153"/>
      <c r="D133" s="153"/>
      <c r="E133" s="153"/>
      <c r="F133" s="154"/>
      <c r="G133" s="689" t="s">
        <v>571</v>
      </c>
      <c r="H133" s="690"/>
      <c r="I133" s="690"/>
      <c r="J133" s="690"/>
      <c r="K133" s="690"/>
      <c r="L133" s="690"/>
      <c r="M133" s="690"/>
      <c r="N133" s="690"/>
      <c r="O133" s="690"/>
      <c r="P133" s="691" t="s">
        <v>570</v>
      </c>
      <c r="Q133" s="690"/>
      <c r="R133" s="690"/>
      <c r="S133" s="690"/>
      <c r="T133" s="690"/>
      <c r="U133" s="690"/>
      <c r="V133" s="690"/>
      <c r="W133" s="690"/>
      <c r="X133" s="692"/>
      <c r="Y133" s="693"/>
      <c r="Z133" s="694"/>
      <c r="AA133" s="695"/>
      <c r="AB133" s="626" t="s">
        <v>11</v>
      </c>
      <c r="AC133" s="626"/>
      <c r="AD133" s="626"/>
      <c r="AE133" s="119" t="s">
        <v>415</v>
      </c>
      <c r="AF133" s="119"/>
      <c r="AG133" s="119"/>
      <c r="AH133" s="119"/>
      <c r="AI133" s="119" t="s">
        <v>567</v>
      </c>
      <c r="AJ133" s="119"/>
      <c r="AK133" s="119"/>
      <c r="AL133" s="119"/>
      <c r="AM133" s="119" t="s">
        <v>383</v>
      </c>
      <c r="AN133" s="119"/>
      <c r="AO133" s="119"/>
      <c r="AP133" s="119"/>
      <c r="AQ133" s="623" t="s">
        <v>414</v>
      </c>
      <c r="AR133" s="624"/>
      <c r="AS133" s="624"/>
      <c r="AT133" s="625"/>
      <c r="AU133" s="623" t="s">
        <v>592</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580</v>
      </c>
      <c r="B136" s="105"/>
      <c r="C136" s="105"/>
      <c r="D136" s="105"/>
      <c r="E136" s="105"/>
      <c r="F136" s="663"/>
      <c r="G136" s="176" t="s">
        <v>581</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415</v>
      </c>
      <c r="AF136" s="119"/>
      <c r="AG136" s="119"/>
      <c r="AH136" s="119"/>
      <c r="AI136" s="119" t="s">
        <v>567</v>
      </c>
      <c r="AJ136" s="119"/>
      <c r="AK136" s="119"/>
      <c r="AL136" s="119"/>
      <c r="AM136" s="119" t="s">
        <v>383</v>
      </c>
      <c r="AN136" s="119"/>
      <c r="AO136" s="119"/>
      <c r="AP136" s="119"/>
      <c r="AQ136" s="627" t="s">
        <v>593</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582</v>
      </c>
      <c r="H137" s="653"/>
      <c r="I137" s="653"/>
      <c r="J137" s="653"/>
      <c r="K137" s="653"/>
      <c r="L137" s="653"/>
      <c r="M137" s="653"/>
      <c r="N137" s="653"/>
      <c r="O137" s="653"/>
      <c r="P137" s="653"/>
      <c r="Q137" s="653"/>
      <c r="R137" s="653"/>
      <c r="S137" s="653"/>
      <c r="T137" s="653"/>
      <c r="U137" s="653"/>
      <c r="V137" s="653"/>
      <c r="W137" s="653"/>
      <c r="X137" s="653"/>
      <c r="Y137" s="656" t="s">
        <v>580</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583</v>
      </c>
      <c r="Z138" s="649"/>
      <c r="AA138" s="650"/>
      <c r="AB138" s="612" t="s">
        <v>584</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235</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415</v>
      </c>
      <c r="AF139" s="119"/>
      <c r="AG139" s="119"/>
      <c r="AH139" s="119"/>
      <c r="AI139" s="119" t="s">
        <v>567</v>
      </c>
      <c r="AJ139" s="119"/>
      <c r="AK139" s="119"/>
      <c r="AL139" s="119"/>
      <c r="AM139" s="119" t="s">
        <v>383</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259</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572</v>
      </c>
      <c r="B146" s="152" t="s">
        <v>573</v>
      </c>
      <c r="C146" s="153"/>
      <c r="D146" s="153"/>
      <c r="E146" s="153"/>
      <c r="F146" s="154"/>
      <c r="G146" s="197" t="s">
        <v>574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415</v>
      </c>
      <c r="AF151" s="119"/>
      <c r="AG151" s="119"/>
      <c r="AH151" s="119"/>
      <c r="AI151" s="119" t="s">
        <v>567</v>
      </c>
      <c r="AJ151" s="119"/>
      <c r="AK151" s="119"/>
      <c r="AL151" s="119"/>
      <c r="AM151" s="119" t="s">
        <v>383</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415</v>
      </c>
      <c r="AF156" s="119"/>
      <c r="AG156" s="119"/>
      <c r="AH156" s="119"/>
      <c r="AI156" s="119" t="s">
        <v>567</v>
      </c>
      <c r="AJ156" s="119"/>
      <c r="AK156" s="119"/>
      <c r="AL156" s="119"/>
      <c r="AM156" s="119" t="s">
        <v>383</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415</v>
      </c>
      <c r="AF161" s="119"/>
      <c r="AG161" s="119"/>
      <c r="AH161" s="119"/>
      <c r="AI161" s="119" t="s">
        <v>567</v>
      </c>
      <c r="AJ161" s="119"/>
      <c r="AK161" s="119"/>
      <c r="AL161" s="119"/>
      <c r="AM161" s="119" t="s">
        <v>383</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578</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579</v>
      </c>
      <c r="B167" s="153"/>
      <c r="C167" s="153"/>
      <c r="D167" s="153"/>
      <c r="E167" s="153"/>
      <c r="F167" s="154"/>
      <c r="G167" s="689" t="s">
        <v>571</v>
      </c>
      <c r="H167" s="690"/>
      <c r="I167" s="690"/>
      <c r="J167" s="690"/>
      <c r="K167" s="690"/>
      <c r="L167" s="690"/>
      <c r="M167" s="690"/>
      <c r="N167" s="690"/>
      <c r="O167" s="690"/>
      <c r="P167" s="691" t="s">
        <v>570</v>
      </c>
      <c r="Q167" s="690"/>
      <c r="R167" s="690"/>
      <c r="S167" s="690"/>
      <c r="T167" s="690"/>
      <c r="U167" s="690"/>
      <c r="V167" s="690"/>
      <c r="W167" s="690"/>
      <c r="X167" s="692"/>
      <c r="Y167" s="693"/>
      <c r="Z167" s="694"/>
      <c r="AA167" s="695"/>
      <c r="AB167" s="626" t="s">
        <v>11</v>
      </c>
      <c r="AC167" s="626"/>
      <c r="AD167" s="626"/>
      <c r="AE167" s="119" t="s">
        <v>415</v>
      </c>
      <c r="AF167" s="119"/>
      <c r="AG167" s="119"/>
      <c r="AH167" s="119"/>
      <c r="AI167" s="119" t="s">
        <v>567</v>
      </c>
      <c r="AJ167" s="119"/>
      <c r="AK167" s="119"/>
      <c r="AL167" s="119"/>
      <c r="AM167" s="119" t="s">
        <v>383</v>
      </c>
      <c r="AN167" s="119"/>
      <c r="AO167" s="119"/>
      <c r="AP167" s="119"/>
      <c r="AQ167" s="623" t="s">
        <v>414</v>
      </c>
      <c r="AR167" s="624"/>
      <c r="AS167" s="624"/>
      <c r="AT167" s="625"/>
      <c r="AU167" s="623" t="s">
        <v>592</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580</v>
      </c>
      <c r="B170" s="105"/>
      <c r="C170" s="105"/>
      <c r="D170" s="105"/>
      <c r="E170" s="105"/>
      <c r="F170" s="663"/>
      <c r="G170" s="176" t="s">
        <v>581</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415</v>
      </c>
      <c r="AF170" s="119"/>
      <c r="AG170" s="119"/>
      <c r="AH170" s="119"/>
      <c r="AI170" s="119" t="s">
        <v>567</v>
      </c>
      <c r="AJ170" s="119"/>
      <c r="AK170" s="119"/>
      <c r="AL170" s="119"/>
      <c r="AM170" s="119" t="s">
        <v>383</v>
      </c>
      <c r="AN170" s="119"/>
      <c r="AO170" s="119"/>
      <c r="AP170" s="119"/>
      <c r="AQ170" s="627" t="s">
        <v>593</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582</v>
      </c>
      <c r="H171" s="653"/>
      <c r="I171" s="653"/>
      <c r="J171" s="653"/>
      <c r="K171" s="653"/>
      <c r="L171" s="653"/>
      <c r="M171" s="653"/>
      <c r="N171" s="653"/>
      <c r="O171" s="653"/>
      <c r="P171" s="653"/>
      <c r="Q171" s="653"/>
      <c r="R171" s="653"/>
      <c r="S171" s="653"/>
      <c r="T171" s="653"/>
      <c r="U171" s="653"/>
      <c r="V171" s="653"/>
      <c r="W171" s="653"/>
      <c r="X171" s="653"/>
      <c r="Y171" s="656" t="s">
        <v>580</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583</v>
      </c>
      <c r="Z172" s="649"/>
      <c r="AA172" s="650"/>
      <c r="AB172" s="612" t="s">
        <v>584</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235</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415</v>
      </c>
      <c r="AF173" s="119"/>
      <c r="AG173" s="119"/>
      <c r="AH173" s="119"/>
      <c r="AI173" s="119" t="s">
        <v>567</v>
      </c>
      <c r="AJ173" s="119"/>
      <c r="AK173" s="119"/>
      <c r="AL173" s="119"/>
      <c r="AM173" s="119" t="s">
        <v>383</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259</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572</v>
      </c>
      <c r="B180" s="152" t="s">
        <v>573</v>
      </c>
      <c r="C180" s="153"/>
      <c r="D180" s="153"/>
      <c r="E180" s="153"/>
      <c r="F180" s="154"/>
      <c r="G180" s="197" t="s">
        <v>574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415</v>
      </c>
      <c r="AF185" s="119"/>
      <c r="AG185" s="119"/>
      <c r="AH185" s="119"/>
      <c r="AI185" s="119" t="s">
        <v>567</v>
      </c>
      <c r="AJ185" s="119"/>
      <c r="AK185" s="119"/>
      <c r="AL185" s="119"/>
      <c r="AM185" s="119" t="s">
        <v>383</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415</v>
      </c>
      <c r="AF190" s="119"/>
      <c r="AG190" s="119"/>
      <c r="AH190" s="119"/>
      <c r="AI190" s="119" t="s">
        <v>567</v>
      </c>
      <c r="AJ190" s="119"/>
      <c r="AK190" s="119"/>
      <c r="AL190" s="119"/>
      <c r="AM190" s="119" t="s">
        <v>383</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415</v>
      </c>
      <c r="AF195" s="119"/>
      <c r="AG195" s="119"/>
      <c r="AH195" s="119"/>
      <c r="AI195" s="119" t="s">
        <v>567</v>
      </c>
      <c r="AJ195" s="119"/>
      <c r="AK195" s="119"/>
      <c r="AL195" s="119"/>
      <c r="AM195" s="119" t="s">
        <v>383</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236</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232</v>
      </c>
      <c r="X200" s="585"/>
      <c r="Y200" s="588"/>
      <c r="Z200" s="588"/>
      <c r="AA200" s="589"/>
      <c r="AB200" s="582" t="s">
        <v>11</v>
      </c>
      <c r="AC200" s="579"/>
      <c r="AD200" s="580"/>
      <c r="AE200" s="119" t="s">
        <v>415</v>
      </c>
      <c r="AF200" s="119"/>
      <c r="AG200" s="119"/>
      <c r="AH200" s="119"/>
      <c r="AI200" s="119" t="s">
        <v>567</v>
      </c>
      <c r="AJ200" s="119"/>
      <c r="AK200" s="119"/>
      <c r="AL200" s="119"/>
      <c r="AM200" s="119" t="s">
        <v>383</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249</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249</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250</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239</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248</v>
      </c>
      <c r="X205" s="543"/>
      <c r="Y205" s="548" t="s">
        <v>12</v>
      </c>
      <c r="Z205" s="548"/>
      <c r="AA205" s="549"/>
      <c r="AB205" s="558" t="s">
        <v>249</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249</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250</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236</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415</v>
      </c>
      <c r="AF208" s="256"/>
      <c r="AG208" s="256"/>
      <c r="AH208" s="256"/>
      <c r="AI208" s="119" t="s">
        <v>567</v>
      </c>
      <c r="AJ208" s="119"/>
      <c r="AK208" s="119"/>
      <c r="AL208" s="119"/>
      <c r="AM208" s="119" t="s">
        <v>383</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262</v>
      </c>
      <c r="B213" s="497"/>
      <c r="C213" s="497"/>
      <c r="D213" s="497"/>
      <c r="E213" s="498" t="s">
        <v>224</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575</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231</v>
      </c>
      <c r="AP214" s="420"/>
      <c r="AQ214" s="420"/>
      <c r="AR214" s="81"/>
      <c r="AS214" s="419"/>
      <c r="AT214" s="420"/>
      <c r="AU214" s="420"/>
      <c r="AV214" s="420"/>
      <c r="AW214" s="420"/>
      <c r="AX214" s="421"/>
      <c r="AY214">
        <f>COUNTIF($AR$214,"☑")</f>
        <v>0</v>
      </c>
    </row>
    <row r="215" spans="1:51" ht="45" customHeight="1" x14ac:dyDescent="0.15">
      <c r="A215" s="406" t="s">
        <v>282</v>
      </c>
      <c r="B215" s="407"/>
      <c r="C215" s="410" t="s">
        <v>178</v>
      </c>
      <c r="D215" s="407"/>
      <c r="E215" s="412" t="s">
        <v>194</v>
      </c>
      <c r="F215" s="413"/>
      <c r="G215" s="414" t="s">
        <v>619</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620</v>
      </c>
      <c r="H216" s="131"/>
      <c r="I216" s="131"/>
      <c r="J216" s="131"/>
      <c r="K216" s="131"/>
      <c r="L216" s="131"/>
      <c r="M216" s="131"/>
      <c r="N216" s="131"/>
      <c r="O216" s="131"/>
      <c r="P216" s="131"/>
      <c r="Q216" s="131"/>
      <c r="R216" s="131"/>
      <c r="S216" s="131"/>
      <c r="T216" s="131"/>
      <c r="U216" s="131"/>
      <c r="V216" s="132"/>
      <c r="W216" s="482" t="s">
        <v>585</v>
      </c>
      <c r="X216" s="483"/>
      <c r="Y216" s="483"/>
      <c r="Z216" s="483"/>
      <c r="AA216" s="484"/>
      <c r="AB216" s="485" t="s">
        <v>621</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586</v>
      </c>
      <c r="X217" s="489"/>
      <c r="Y217" s="489"/>
      <c r="Z217" s="489"/>
      <c r="AA217" s="490"/>
      <c r="AB217" s="485" t="s">
        <v>622</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598</v>
      </c>
      <c r="D218" s="492"/>
      <c r="E218" s="149" t="s">
        <v>278</v>
      </c>
      <c r="F218" s="151"/>
      <c r="G218" s="472" t="s">
        <v>181</v>
      </c>
      <c r="H218" s="473"/>
      <c r="I218" s="473"/>
      <c r="J218" s="493" t="s">
        <v>625</v>
      </c>
      <c r="K218" s="494"/>
      <c r="L218" s="494"/>
      <c r="M218" s="494"/>
      <c r="N218" s="494"/>
      <c r="O218" s="494"/>
      <c r="P218" s="494"/>
      <c r="Q218" s="494"/>
      <c r="R218" s="494"/>
      <c r="S218" s="494"/>
      <c r="T218" s="495"/>
      <c r="U218" s="470" t="s">
        <v>626</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599</v>
      </c>
      <c r="H219" s="473"/>
      <c r="I219" s="473"/>
      <c r="J219" s="473"/>
      <c r="K219" s="473"/>
      <c r="L219" s="473"/>
      <c r="M219" s="473"/>
      <c r="N219" s="473"/>
      <c r="O219" s="473"/>
      <c r="P219" s="473"/>
      <c r="Q219" s="473"/>
      <c r="R219" s="473"/>
      <c r="S219" s="473"/>
      <c r="T219" s="473"/>
      <c r="U219" s="469" t="s">
        <v>626</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586</v>
      </c>
      <c r="H220" s="473"/>
      <c r="I220" s="473"/>
      <c r="J220" s="473"/>
      <c r="K220" s="473"/>
      <c r="L220" s="473"/>
      <c r="M220" s="473"/>
      <c r="N220" s="473"/>
      <c r="O220" s="473"/>
      <c r="P220" s="473"/>
      <c r="Q220" s="473"/>
      <c r="R220" s="473"/>
      <c r="S220" s="473"/>
      <c r="T220" s="473"/>
      <c r="U220" s="809" t="s">
        <v>626</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57.75"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610</v>
      </c>
      <c r="AE223" s="452"/>
      <c r="AF223" s="452"/>
      <c r="AG223" s="453" t="s">
        <v>632</v>
      </c>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610</v>
      </c>
      <c r="AE224" s="365"/>
      <c r="AF224" s="365"/>
      <c r="AG224" s="359" t="s">
        <v>633</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610</v>
      </c>
      <c r="AE225" s="402"/>
      <c r="AF225" s="402"/>
      <c r="AG225" s="387" t="s">
        <v>631</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634</v>
      </c>
      <c r="AE226" s="383"/>
      <c r="AF226" s="383"/>
      <c r="AG226" s="385" t="s">
        <v>639</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260</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5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610</v>
      </c>
      <c r="AE229" s="349"/>
      <c r="AF229" s="349"/>
      <c r="AG229" s="351" t="s">
        <v>636</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634</v>
      </c>
      <c r="AE230" s="365"/>
      <c r="AF230" s="365"/>
      <c r="AG230" s="359" t="s">
        <v>639</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634</v>
      </c>
      <c r="AE231" s="365"/>
      <c r="AF231" s="365"/>
      <c r="AG231" s="359" t="s">
        <v>639</v>
      </c>
      <c r="AH231" s="360"/>
      <c r="AI231" s="360"/>
      <c r="AJ231" s="360"/>
      <c r="AK231" s="360"/>
      <c r="AL231" s="360"/>
      <c r="AM231" s="360"/>
      <c r="AN231" s="360"/>
      <c r="AO231" s="360"/>
      <c r="AP231" s="360"/>
      <c r="AQ231" s="360"/>
      <c r="AR231" s="360"/>
      <c r="AS231" s="360"/>
      <c r="AT231" s="360"/>
      <c r="AU231" s="360"/>
      <c r="AV231" s="360"/>
      <c r="AW231" s="360"/>
      <c r="AX231" s="361"/>
    </row>
    <row r="232" spans="1:50" ht="68.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610</v>
      </c>
      <c r="AE232" s="365"/>
      <c r="AF232" s="365"/>
      <c r="AG232" s="359" t="s">
        <v>635</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233</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634</v>
      </c>
      <c r="AE233" s="402"/>
      <c r="AF233" s="402"/>
      <c r="AG233" s="403" t="s">
        <v>639</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234</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634</v>
      </c>
      <c r="AE234" s="365"/>
      <c r="AF234" s="434"/>
      <c r="AG234" s="359" t="s">
        <v>639</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221</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634</v>
      </c>
      <c r="AE235" s="395"/>
      <c r="AF235" s="396"/>
      <c r="AG235" s="397" t="s">
        <v>639</v>
      </c>
      <c r="AH235" s="398"/>
      <c r="AI235" s="398"/>
      <c r="AJ235" s="398"/>
      <c r="AK235" s="398"/>
      <c r="AL235" s="398"/>
      <c r="AM235" s="398"/>
      <c r="AN235" s="398"/>
      <c r="AO235" s="398"/>
      <c r="AP235" s="398"/>
      <c r="AQ235" s="398"/>
      <c r="AR235" s="398"/>
      <c r="AS235" s="398"/>
      <c r="AT235" s="398"/>
      <c r="AU235" s="398"/>
      <c r="AV235" s="398"/>
      <c r="AW235" s="398"/>
      <c r="AX235" s="399"/>
    </row>
    <row r="236" spans="1:50" ht="24" customHeight="1" x14ac:dyDescent="0.15">
      <c r="A236" s="339" t="s">
        <v>37</v>
      </c>
      <c r="B236" s="340"/>
      <c r="C236" s="345" t="s">
        <v>222</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634</v>
      </c>
      <c r="AE236" s="349"/>
      <c r="AF236" s="350"/>
      <c r="AG236" s="351" t="s">
        <v>639</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634</v>
      </c>
      <c r="AE237" s="358"/>
      <c r="AF237" s="358"/>
      <c r="AG237" s="359" t="s">
        <v>639</v>
      </c>
      <c r="AH237" s="360"/>
      <c r="AI237" s="360"/>
      <c r="AJ237" s="360"/>
      <c r="AK237" s="360"/>
      <c r="AL237" s="360"/>
      <c r="AM237" s="360"/>
      <c r="AN237" s="360"/>
      <c r="AO237" s="360"/>
      <c r="AP237" s="360"/>
      <c r="AQ237" s="360"/>
      <c r="AR237" s="360"/>
      <c r="AS237" s="360"/>
      <c r="AT237" s="360"/>
      <c r="AU237" s="360"/>
      <c r="AV237" s="360"/>
      <c r="AW237" s="360"/>
      <c r="AX237" s="361"/>
    </row>
    <row r="238" spans="1:50" ht="22.5"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634</v>
      </c>
      <c r="AE238" s="365"/>
      <c r="AF238" s="365"/>
      <c r="AG238" s="359" t="s">
        <v>639</v>
      </c>
      <c r="AH238" s="360"/>
      <c r="AI238" s="360"/>
      <c r="AJ238" s="360"/>
      <c r="AK238" s="360"/>
      <c r="AL238" s="360"/>
      <c r="AM238" s="360"/>
      <c r="AN238" s="360"/>
      <c r="AO238" s="360"/>
      <c r="AP238" s="360"/>
      <c r="AQ238" s="360"/>
      <c r="AR238" s="360"/>
      <c r="AS238" s="360"/>
      <c r="AT238" s="360"/>
      <c r="AU238" s="360"/>
      <c r="AV238" s="360"/>
      <c r="AW238" s="360"/>
      <c r="AX238" s="361"/>
    </row>
    <row r="239" spans="1:50" ht="22.5"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634</v>
      </c>
      <c r="AE239" s="365"/>
      <c r="AF239" s="365"/>
      <c r="AG239" s="389" t="s">
        <v>639</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634</v>
      </c>
      <c r="AE240" s="383"/>
      <c r="AF240" s="384"/>
      <c r="AG240" s="385" t="s">
        <v>639</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9" t="s">
        <v>0</v>
      </c>
      <c r="D241" s="890"/>
      <c r="E241" s="890"/>
      <c r="F241" s="890"/>
      <c r="G241" s="890"/>
      <c r="H241" s="890"/>
      <c r="I241" s="890"/>
      <c r="J241" s="890"/>
      <c r="K241" s="890"/>
      <c r="L241" s="890"/>
      <c r="M241" s="890"/>
      <c r="N241" s="890"/>
      <c r="O241" s="886" t="s">
        <v>604</v>
      </c>
      <c r="P241" s="887"/>
      <c r="Q241" s="887"/>
      <c r="R241" s="887"/>
      <c r="S241" s="887"/>
      <c r="T241" s="887"/>
      <c r="U241" s="887"/>
      <c r="V241" s="887"/>
      <c r="W241" s="887"/>
      <c r="X241" s="887"/>
      <c r="Y241" s="887"/>
      <c r="Z241" s="887"/>
      <c r="AA241" s="887"/>
      <c r="AB241" s="887"/>
      <c r="AC241" s="887"/>
      <c r="AD241" s="887"/>
      <c r="AE241" s="887"/>
      <c r="AF241" s="888"/>
      <c r="AG241" s="387"/>
      <c r="AH241" s="134"/>
      <c r="AI241" s="134"/>
      <c r="AJ241" s="134"/>
      <c r="AK241" s="134"/>
      <c r="AL241" s="134"/>
      <c r="AM241" s="134"/>
      <c r="AN241" s="134"/>
      <c r="AO241" s="134"/>
      <c r="AP241" s="134"/>
      <c r="AQ241" s="134"/>
      <c r="AR241" s="134"/>
      <c r="AS241" s="134"/>
      <c r="AT241" s="134"/>
      <c r="AU241" s="134"/>
      <c r="AV241" s="134"/>
      <c r="AW241" s="134"/>
      <c r="AX241" s="388"/>
    </row>
    <row r="242" spans="1:50" ht="16.5" customHeight="1" x14ac:dyDescent="0.15">
      <c r="A242" s="375"/>
      <c r="B242" s="376"/>
      <c r="C242" s="873"/>
      <c r="D242" s="874"/>
      <c r="E242" s="368"/>
      <c r="F242" s="368"/>
      <c r="G242" s="368"/>
      <c r="H242" s="369"/>
      <c r="I242" s="369"/>
      <c r="J242" s="875"/>
      <c r="K242" s="875"/>
      <c r="L242" s="875"/>
      <c r="M242" s="369"/>
      <c r="N242" s="876"/>
      <c r="O242" s="877"/>
      <c r="P242" s="878"/>
      <c r="Q242" s="878"/>
      <c r="R242" s="878"/>
      <c r="S242" s="878"/>
      <c r="T242" s="878"/>
      <c r="U242" s="878"/>
      <c r="V242" s="878"/>
      <c r="W242" s="878"/>
      <c r="X242" s="878"/>
      <c r="Y242" s="878"/>
      <c r="Z242" s="878"/>
      <c r="AA242" s="878"/>
      <c r="AB242" s="878"/>
      <c r="AC242" s="878"/>
      <c r="AD242" s="878"/>
      <c r="AE242" s="878"/>
      <c r="AF242" s="879"/>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80"/>
      <c r="P243" s="881"/>
      <c r="Q243" s="881"/>
      <c r="R243" s="881"/>
      <c r="S243" s="881"/>
      <c r="T243" s="881"/>
      <c r="U243" s="881"/>
      <c r="V243" s="881"/>
      <c r="W243" s="881"/>
      <c r="X243" s="881"/>
      <c r="Y243" s="881"/>
      <c r="Z243" s="881"/>
      <c r="AA243" s="881"/>
      <c r="AB243" s="881"/>
      <c r="AC243" s="881"/>
      <c r="AD243" s="881"/>
      <c r="AE243" s="881"/>
      <c r="AF243" s="882"/>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80"/>
      <c r="P244" s="881"/>
      <c r="Q244" s="881"/>
      <c r="R244" s="881"/>
      <c r="S244" s="881"/>
      <c r="T244" s="881"/>
      <c r="U244" s="881"/>
      <c r="V244" s="881"/>
      <c r="W244" s="881"/>
      <c r="X244" s="881"/>
      <c r="Y244" s="881"/>
      <c r="Z244" s="881"/>
      <c r="AA244" s="881"/>
      <c r="AB244" s="881"/>
      <c r="AC244" s="881"/>
      <c r="AD244" s="881"/>
      <c r="AE244" s="881"/>
      <c r="AF244" s="882"/>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80"/>
      <c r="P245" s="881"/>
      <c r="Q245" s="881"/>
      <c r="R245" s="881"/>
      <c r="S245" s="881"/>
      <c r="T245" s="881"/>
      <c r="U245" s="881"/>
      <c r="V245" s="881"/>
      <c r="W245" s="881"/>
      <c r="X245" s="881"/>
      <c r="Y245" s="881"/>
      <c r="Z245" s="881"/>
      <c r="AA245" s="881"/>
      <c r="AB245" s="881"/>
      <c r="AC245" s="881"/>
      <c r="AD245" s="881"/>
      <c r="AE245" s="881"/>
      <c r="AF245" s="882"/>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15">
      <c r="A246" s="377"/>
      <c r="B246" s="378"/>
      <c r="C246" s="391"/>
      <c r="D246" s="392"/>
      <c r="E246" s="368"/>
      <c r="F246" s="368"/>
      <c r="G246" s="368"/>
      <c r="H246" s="369"/>
      <c r="I246" s="369"/>
      <c r="J246" s="393"/>
      <c r="K246" s="393"/>
      <c r="L246" s="393"/>
      <c r="M246" s="871"/>
      <c r="N246" s="872"/>
      <c r="O246" s="883"/>
      <c r="P246" s="884"/>
      <c r="Q246" s="884"/>
      <c r="R246" s="884"/>
      <c r="S246" s="884"/>
      <c r="T246" s="884"/>
      <c r="U246" s="884"/>
      <c r="V246" s="884"/>
      <c r="W246" s="884"/>
      <c r="X246" s="884"/>
      <c r="Y246" s="884"/>
      <c r="Z246" s="884"/>
      <c r="AA246" s="884"/>
      <c r="AB246" s="884"/>
      <c r="AC246" s="884"/>
      <c r="AD246" s="884"/>
      <c r="AE246" s="884"/>
      <c r="AF246" s="885"/>
      <c r="AG246" s="389"/>
      <c r="AH246" s="137"/>
      <c r="AI246" s="137"/>
      <c r="AJ246" s="137"/>
      <c r="AK246" s="137"/>
      <c r="AL246" s="137"/>
      <c r="AM246" s="137"/>
      <c r="AN246" s="137"/>
      <c r="AO246" s="137"/>
      <c r="AP246" s="137"/>
      <c r="AQ246" s="137"/>
      <c r="AR246" s="137"/>
      <c r="AS246" s="137"/>
      <c r="AT246" s="137"/>
      <c r="AU246" s="137"/>
      <c r="AV246" s="137"/>
      <c r="AW246" s="137"/>
      <c r="AX246" s="390"/>
    </row>
    <row r="247" spans="1:50" ht="55.5" customHeight="1" x14ac:dyDescent="0.15">
      <c r="A247" s="339" t="s">
        <v>45</v>
      </c>
      <c r="B247" s="901"/>
      <c r="C247" s="298" t="s">
        <v>49</v>
      </c>
      <c r="D247" s="718"/>
      <c r="E247" s="718"/>
      <c r="F247" s="719"/>
      <c r="G247" s="904" t="s">
        <v>639</v>
      </c>
      <c r="H247" s="904"/>
      <c r="I247" s="904"/>
      <c r="J247" s="904"/>
      <c r="K247" s="904"/>
      <c r="L247" s="904"/>
      <c r="M247" s="904"/>
      <c r="N247" s="904"/>
      <c r="O247" s="904"/>
      <c r="P247" s="904"/>
      <c r="Q247" s="904"/>
      <c r="R247" s="904"/>
      <c r="S247" s="904"/>
      <c r="T247" s="904"/>
      <c r="U247" s="904"/>
      <c r="V247" s="904"/>
      <c r="W247" s="904"/>
      <c r="X247" s="904"/>
      <c r="Y247" s="904"/>
      <c r="Z247" s="904"/>
      <c r="AA247" s="904"/>
      <c r="AB247" s="904"/>
      <c r="AC247" s="904"/>
      <c r="AD247" s="904"/>
      <c r="AE247" s="904"/>
      <c r="AF247" s="904"/>
      <c r="AG247" s="904"/>
      <c r="AH247" s="904"/>
      <c r="AI247" s="904"/>
      <c r="AJ247" s="904"/>
      <c r="AK247" s="904"/>
      <c r="AL247" s="904"/>
      <c r="AM247" s="904"/>
      <c r="AN247" s="904"/>
      <c r="AO247" s="904"/>
      <c r="AP247" s="904"/>
      <c r="AQ247" s="904"/>
      <c r="AR247" s="904"/>
      <c r="AS247" s="904"/>
      <c r="AT247" s="904"/>
      <c r="AU247" s="904"/>
      <c r="AV247" s="904"/>
      <c r="AW247" s="904"/>
      <c r="AX247" s="905"/>
    </row>
    <row r="248" spans="1:50" ht="55.5" customHeight="1" thickBot="1" x14ac:dyDescent="0.2">
      <c r="A248" s="902"/>
      <c r="B248" s="903"/>
      <c r="C248" s="906" t="s">
        <v>53</v>
      </c>
      <c r="D248" s="907"/>
      <c r="E248" s="907"/>
      <c r="F248" s="908"/>
      <c r="G248" s="909" t="s">
        <v>639</v>
      </c>
      <c r="H248" s="909"/>
      <c r="I248" s="909"/>
      <c r="J248" s="909"/>
      <c r="K248" s="909"/>
      <c r="L248" s="909"/>
      <c r="M248" s="909"/>
      <c r="N248" s="909"/>
      <c r="O248" s="909"/>
      <c r="P248" s="909"/>
      <c r="Q248" s="909"/>
      <c r="R248" s="909"/>
      <c r="S248" s="909"/>
      <c r="T248" s="909"/>
      <c r="U248" s="909"/>
      <c r="V248" s="909"/>
      <c r="W248" s="909"/>
      <c r="X248" s="909"/>
      <c r="Y248" s="909"/>
      <c r="Z248" s="909"/>
      <c r="AA248" s="909"/>
      <c r="AB248" s="909"/>
      <c r="AC248" s="909"/>
      <c r="AD248" s="909"/>
      <c r="AE248" s="909"/>
      <c r="AF248" s="909"/>
      <c r="AG248" s="909"/>
      <c r="AH248" s="909"/>
      <c r="AI248" s="909"/>
      <c r="AJ248" s="909"/>
      <c r="AK248" s="909"/>
      <c r="AL248" s="909"/>
      <c r="AM248" s="909"/>
      <c r="AN248" s="909"/>
      <c r="AO248" s="909"/>
      <c r="AP248" s="909"/>
      <c r="AQ248" s="909"/>
      <c r="AR248" s="909"/>
      <c r="AS248" s="909"/>
      <c r="AT248" s="909"/>
      <c r="AU248" s="909"/>
      <c r="AV248" s="909"/>
      <c r="AW248" s="909"/>
      <c r="AX248" s="910"/>
    </row>
    <row r="249" spans="1:50" ht="24" customHeight="1" x14ac:dyDescent="0.15">
      <c r="A249" s="891" t="s">
        <v>30</v>
      </c>
      <c r="B249" s="892"/>
      <c r="C249" s="892"/>
      <c r="D249" s="892"/>
      <c r="E249" s="892"/>
      <c r="F249" s="892"/>
      <c r="G249" s="892"/>
      <c r="H249" s="892"/>
      <c r="I249" s="892"/>
      <c r="J249" s="892"/>
      <c r="K249" s="892"/>
      <c r="L249" s="892"/>
      <c r="M249" s="892"/>
      <c r="N249" s="892"/>
      <c r="O249" s="892"/>
      <c r="P249" s="892"/>
      <c r="Q249" s="892"/>
      <c r="R249" s="892"/>
      <c r="S249" s="892"/>
      <c r="T249" s="892"/>
      <c r="U249" s="892"/>
      <c r="V249" s="892"/>
      <c r="W249" s="892"/>
      <c r="X249" s="892"/>
      <c r="Y249" s="892"/>
      <c r="Z249" s="892"/>
      <c r="AA249" s="892"/>
      <c r="AB249" s="892"/>
      <c r="AC249" s="892"/>
      <c r="AD249" s="892"/>
      <c r="AE249" s="892"/>
      <c r="AF249" s="892"/>
      <c r="AG249" s="892"/>
      <c r="AH249" s="892"/>
      <c r="AI249" s="892"/>
      <c r="AJ249" s="892"/>
      <c r="AK249" s="892"/>
      <c r="AL249" s="892"/>
      <c r="AM249" s="892"/>
      <c r="AN249" s="892"/>
      <c r="AO249" s="892"/>
      <c r="AP249" s="892"/>
      <c r="AQ249" s="892"/>
      <c r="AR249" s="892"/>
      <c r="AS249" s="892"/>
      <c r="AT249" s="892"/>
      <c r="AU249" s="892"/>
      <c r="AV249" s="892"/>
      <c r="AW249" s="892"/>
      <c r="AX249" s="893"/>
    </row>
    <row r="250" spans="1:50" ht="63.75" customHeight="1" thickBot="1" x14ac:dyDescent="0.2">
      <c r="A250" s="894" t="s">
        <v>639</v>
      </c>
      <c r="B250" s="895"/>
      <c r="C250" s="895"/>
      <c r="D250" s="895"/>
      <c r="E250" s="895"/>
      <c r="F250" s="895"/>
      <c r="G250" s="895"/>
      <c r="H250" s="895"/>
      <c r="I250" s="895"/>
      <c r="J250" s="895"/>
      <c r="K250" s="895"/>
      <c r="L250" s="895"/>
      <c r="M250" s="895"/>
      <c r="N250" s="895"/>
      <c r="O250" s="895"/>
      <c r="P250" s="895"/>
      <c r="Q250" s="895"/>
      <c r="R250" s="895"/>
      <c r="S250" s="895"/>
      <c r="T250" s="895"/>
      <c r="U250" s="895"/>
      <c r="V250" s="895"/>
      <c r="W250" s="895"/>
      <c r="X250" s="895"/>
      <c r="Y250" s="895"/>
      <c r="Z250" s="895"/>
      <c r="AA250" s="895"/>
      <c r="AB250" s="895"/>
      <c r="AC250" s="895"/>
      <c r="AD250" s="895"/>
      <c r="AE250" s="895"/>
      <c r="AF250" s="895"/>
      <c r="AG250" s="895"/>
      <c r="AH250" s="895"/>
      <c r="AI250" s="895"/>
      <c r="AJ250" s="895"/>
      <c r="AK250" s="895"/>
      <c r="AL250" s="895"/>
      <c r="AM250" s="895"/>
      <c r="AN250" s="895"/>
      <c r="AO250" s="895"/>
      <c r="AP250" s="895"/>
      <c r="AQ250" s="895"/>
      <c r="AR250" s="895"/>
      <c r="AS250" s="895"/>
      <c r="AT250" s="895"/>
      <c r="AU250" s="895"/>
      <c r="AV250" s="895"/>
      <c r="AW250" s="895"/>
      <c r="AX250" s="896"/>
    </row>
    <row r="251" spans="1:50" ht="24.75" customHeight="1" x14ac:dyDescent="0.15">
      <c r="A251" s="897" t="s">
        <v>31</v>
      </c>
      <c r="B251" s="898"/>
      <c r="C251" s="898"/>
      <c r="D251" s="898"/>
      <c r="E251" s="898"/>
      <c r="F251" s="898"/>
      <c r="G251" s="898"/>
      <c r="H251" s="898"/>
      <c r="I251" s="898"/>
      <c r="J251" s="898"/>
      <c r="K251" s="898"/>
      <c r="L251" s="898"/>
      <c r="M251" s="898"/>
      <c r="N251" s="898"/>
      <c r="O251" s="898"/>
      <c r="P251" s="898"/>
      <c r="Q251" s="898"/>
      <c r="R251" s="898"/>
      <c r="S251" s="898"/>
      <c r="T251" s="898"/>
      <c r="U251" s="898"/>
      <c r="V251" s="898"/>
      <c r="W251" s="898"/>
      <c r="X251" s="898"/>
      <c r="Y251" s="898"/>
      <c r="Z251" s="898"/>
      <c r="AA251" s="898"/>
      <c r="AB251" s="898"/>
      <c r="AC251" s="898"/>
      <c r="AD251" s="898"/>
      <c r="AE251" s="898"/>
      <c r="AF251" s="898"/>
      <c r="AG251" s="898"/>
      <c r="AH251" s="898"/>
      <c r="AI251" s="898"/>
      <c r="AJ251" s="898"/>
      <c r="AK251" s="898"/>
      <c r="AL251" s="898"/>
      <c r="AM251" s="898"/>
      <c r="AN251" s="898"/>
      <c r="AO251" s="898"/>
      <c r="AP251" s="898"/>
      <c r="AQ251" s="898"/>
      <c r="AR251" s="898"/>
      <c r="AS251" s="898"/>
      <c r="AT251" s="898"/>
      <c r="AU251" s="898"/>
      <c r="AV251" s="898"/>
      <c r="AW251" s="898"/>
      <c r="AX251" s="899"/>
    </row>
    <row r="252" spans="1:50" ht="67.5" customHeight="1" thickBot="1" x14ac:dyDescent="0.2">
      <c r="A252" s="323"/>
      <c r="B252" s="324"/>
      <c r="C252" s="324"/>
      <c r="D252" s="324"/>
      <c r="E252" s="325"/>
      <c r="F252" s="900" t="s">
        <v>639</v>
      </c>
      <c r="G252" s="895"/>
      <c r="H252" s="895"/>
      <c r="I252" s="895"/>
      <c r="J252" s="895"/>
      <c r="K252" s="895"/>
      <c r="L252" s="895"/>
      <c r="M252" s="895"/>
      <c r="N252" s="895"/>
      <c r="O252" s="895"/>
      <c r="P252" s="895"/>
      <c r="Q252" s="895"/>
      <c r="R252" s="895"/>
      <c r="S252" s="895"/>
      <c r="T252" s="895"/>
      <c r="U252" s="895"/>
      <c r="V252" s="895"/>
      <c r="W252" s="895"/>
      <c r="X252" s="895"/>
      <c r="Y252" s="895"/>
      <c r="Z252" s="895"/>
      <c r="AA252" s="895"/>
      <c r="AB252" s="895"/>
      <c r="AC252" s="895"/>
      <c r="AD252" s="895"/>
      <c r="AE252" s="895"/>
      <c r="AF252" s="895"/>
      <c r="AG252" s="895"/>
      <c r="AH252" s="895"/>
      <c r="AI252" s="895"/>
      <c r="AJ252" s="895"/>
      <c r="AK252" s="895"/>
      <c r="AL252" s="895"/>
      <c r="AM252" s="895"/>
      <c r="AN252" s="895"/>
      <c r="AO252" s="895"/>
      <c r="AP252" s="895"/>
      <c r="AQ252" s="895"/>
      <c r="AR252" s="895"/>
      <c r="AS252" s="895"/>
      <c r="AT252" s="895"/>
      <c r="AU252" s="895"/>
      <c r="AV252" s="895"/>
      <c r="AW252" s="895"/>
      <c r="AX252" s="896"/>
    </row>
    <row r="253" spans="1:50" ht="24.75" customHeight="1" x14ac:dyDescent="0.15">
      <c r="A253" s="897" t="s">
        <v>43</v>
      </c>
      <c r="B253" s="898"/>
      <c r="C253" s="898"/>
      <c r="D253" s="898"/>
      <c r="E253" s="898"/>
      <c r="F253" s="898"/>
      <c r="G253" s="898"/>
      <c r="H253" s="898"/>
      <c r="I253" s="898"/>
      <c r="J253" s="898"/>
      <c r="K253" s="898"/>
      <c r="L253" s="898"/>
      <c r="M253" s="898"/>
      <c r="N253" s="898"/>
      <c r="O253" s="898"/>
      <c r="P253" s="898"/>
      <c r="Q253" s="898"/>
      <c r="R253" s="898"/>
      <c r="S253" s="898"/>
      <c r="T253" s="898"/>
      <c r="U253" s="898"/>
      <c r="V253" s="898"/>
      <c r="W253" s="898"/>
      <c r="X253" s="898"/>
      <c r="Y253" s="898"/>
      <c r="Z253" s="898"/>
      <c r="AA253" s="898"/>
      <c r="AB253" s="898"/>
      <c r="AC253" s="898"/>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899"/>
    </row>
    <row r="254" spans="1:50" ht="66" customHeight="1" thickBot="1" x14ac:dyDescent="0.2">
      <c r="A254" s="323"/>
      <c r="B254" s="324"/>
      <c r="C254" s="324"/>
      <c r="D254" s="324"/>
      <c r="E254" s="325"/>
      <c r="F254" s="326" t="s">
        <v>639</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t="s">
        <v>646</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237</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276</v>
      </c>
      <c r="B258" s="90"/>
      <c r="C258" s="90"/>
      <c r="D258" s="91"/>
      <c r="E258" s="319" t="s">
        <v>639</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275</v>
      </c>
      <c r="B259" s="256"/>
      <c r="C259" s="256"/>
      <c r="D259" s="256"/>
      <c r="E259" s="319" t="s">
        <v>639</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274</v>
      </c>
      <c r="B260" s="256"/>
      <c r="C260" s="256"/>
      <c r="D260" s="256"/>
      <c r="E260" s="319" t="s">
        <v>639</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273</v>
      </c>
      <c r="B261" s="256"/>
      <c r="C261" s="256"/>
      <c r="D261" s="256"/>
      <c r="E261" s="319" t="s">
        <v>639</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272</v>
      </c>
      <c r="B262" s="256"/>
      <c r="C262" s="256"/>
      <c r="D262" s="256"/>
      <c r="E262" s="319" t="s">
        <v>639</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271</v>
      </c>
      <c r="B263" s="256"/>
      <c r="C263" s="256"/>
      <c r="D263" s="256"/>
      <c r="E263" s="319" t="s">
        <v>639</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270</v>
      </c>
      <c r="B264" s="256"/>
      <c r="C264" s="256"/>
      <c r="D264" s="256"/>
      <c r="E264" s="319" t="s">
        <v>639</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269</v>
      </c>
      <c r="B265" s="256"/>
      <c r="C265" s="256"/>
      <c r="D265" s="256"/>
      <c r="E265" s="319" t="s">
        <v>639</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415</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595</v>
      </c>
      <c r="B267" s="256"/>
      <c r="C267" s="256"/>
      <c r="D267" s="256"/>
      <c r="E267" s="100"/>
      <c r="F267" s="86"/>
      <c r="G267" s="86"/>
      <c r="H267" s="77"/>
      <c r="I267" s="86"/>
      <c r="J267" s="86"/>
      <c r="K267" s="77"/>
      <c r="L267" s="101"/>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383</v>
      </c>
      <c r="B268" s="256"/>
      <c r="C268" s="256"/>
      <c r="D268" s="256"/>
      <c r="E268" s="84"/>
      <c r="F268" s="85"/>
      <c r="G268" s="86"/>
      <c r="H268" s="86"/>
      <c r="I268" s="86"/>
      <c r="J268" s="85"/>
      <c r="K268" s="85"/>
      <c r="L268" s="101"/>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263</v>
      </c>
      <c r="B269" s="308"/>
      <c r="C269" s="308"/>
      <c r="D269" s="308"/>
      <c r="E269" s="308"/>
      <c r="F269" s="309"/>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265</v>
      </c>
      <c r="B308" s="314"/>
      <c r="C308" s="314"/>
      <c r="D308" s="314"/>
      <c r="E308" s="314"/>
      <c r="F308" s="315"/>
      <c r="G308" s="294" t="s">
        <v>643</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639</v>
      </c>
      <c r="H310" s="285"/>
      <c r="I310" s="285"/>
      <c r="J310" s="285"/>
      <c r="K310" s="286"/>
      <c r="L310" s="287" t="s">
        <v>639</v>
      </c>
      <c r="M310" s="288"/>
      <c r="N310" s="288"/>
      <c r="O310" s="288"/>
      <c r="P310" s="288"/>
      <c r="Q310" s="288"/>
      <c r="R310" s="288"/>
      <c r="S310" s="288"/>
      <c r="T310" s="288"/>
      <c r="U310" s="288"/>
      <c r="V310" s="288"/>
      <c r="W310" s="288"/>
      <c r="X310" s="289"/>
      <c r="Y310" s="290" t="s">
        <v>639</v>
      </c>
      <c r="Z310" s="291"/>
      <c r="AA310" s="291"/>
      <c r="AB310" s="292"/>
      <c r="AC310" s="284" t="s">
        <v>639</v>
      </c>
      <c r="AD310" s="285"/>
      <c r="AE310" s="285"/>
      <c r="AF310" s="285"/>
      <c r="AG310" s="286"/>
      <c r="AH310" s="287" t="s">
        <v>639</v>
      </c>
      <c r="AI310" s="288"/>
      <c r="AJ310" s="288"/>
      <c r="AK310" s="288"/>
      <c r="AL310" s="288"/>
      <c r="AM310" s="288"/>
      <c r="AN310" s="288"/>
      <c r="AO310" s="288"/>
      <c r="AP310" s="288"/>
      <c r="AQ310" s="288"/>
      <c r="AR310" s="288"/>
      <c r="AS310" s="288"/>
      <c r="AT310" s="289"/>
      <c r="AU310" s="290" t="s">
        <v>639</v>
      </c>
      <c r="AV310" s="291"/>
      <c r="AW310" s="291"/>
      <c r="AX310" s="293"/>
    </row>
    <row r="311" spans="1:50" ht="24.75" hidden="1"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thickBot="1" x14ac:dyDescent="0.2">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0</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customHeight="1" x14ac:dyDescent="0.15">
      <c r="A321" s="316"/>
      <c r="B321" s="317"/>
      <c r="C321" s="317"/>
      <c r="D321" s="317"/>
      <c r="E321" s="317"/>
      <c r="F321" s="318"/>
      <c r="G321" s="294" t="s">
        <v>645</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2</v>
      </c>
    </row>
    <row r="322" spans="1:51" ht="24.75"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2</v>
      </c>
    </row>
    <row r="323" spans="1:51" ht="24.75" customHeight="1" x14ac:dyDescent="0.15">
      <c r="A323" s="316"/>
      <c r="B323" s="317"/>
      <c r="C323" s="317"/>
      <c r="D323" s="317"/>
      <c r="E323" s="317"/>
      <c r="F323" s="318"/>
      <c r="G323" s="284" t="s">
        <v>639</v>
      </c>
      <c r="H323" s="285"/>
      <c r="I323" s="285"/>
      <c r="J323" s="285"/>
      <c r="K323" s="286"/>
      <c r="L323" s="287" t="s">
        <v>639</v>
      </c>
      <c r="M323" s="288"/>
      <c r="N323" s="288"/>
      <c r="O323" s="288"/>
      <c r="P323" s="288"/>
      <c r="Q323" s="288"/>
      <c r="R323" s="288"/>
      <c r="S323" s="288"/>
      <c r="T323" s="288"/>
      <c r="U323" s="288"/>
      <c r="V323" s="288"/>
      <c r="W323" s="288"/>
      <c r="X323" s="289"/>
      <c r="Y323" s="290" t="s">
        <v>639</v>
      </c>
      <c r="Z323" s="291"/>
      <c r="AA323" s="291"/>
      <c r="AB323" s="292"/>
      <c r="AC323" s="284" t="s">
        <v>639</v>
      </c>
      <c r="AD323" s="285"/>
      <c r="AE323" s="285"/>
      <c r="AF323" s="285"/>
      <c r="AG323" s="286"/>
      <c r="AH323" s="287" t="s">
        <v>639</v>
      </c>
      <c r="AI323" s="288"/>
      <c r="AJ323" s="288"/>
      <c r="AK323" s="288"/>
      <c r="AL323" s="288"/>
      <c r="AM323" s="288"/>
      <c r="AN323" s="288"/>
      <c r="AO323" s="288"/>
      <c r="AP323" s="288"/>
      <c r="AQ323" s="288"/>
      <c r="AR323" s="288"/>
      <c r="AS323" s="288"/>
      <c r="AT323" s="289"/>
      <c r="AU323" s="290" t="s">
        <v>639</v>
      </c>
      <c r="AV323" s="291"/>
      <c r="AW323" s="291"/>
      <c r="AX323" s="293"/>
      <c r="AY323">
        <f t="shared" si="11"/>
        <v>2</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2</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2</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2</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2</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2</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2</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2</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2</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2</v>
      </c>
    </row>
    <row r="333" spans="1:51" ht="24.75" customHeight="1" x14ac:dyDescent="0.15">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2</v>
      </c>
    </row>
    <row r="334" spans="1:51" ht="24.75" hidden="1" customHeight="1" x14ac:dyDescent="0.15">
      <c r="A334" s="316"/>
      <c r="B334" s="317"/>
      <c r="C334" s="317"/>
      <c r="D334" s="317"/>
      <c r="E334" s="317"/>
      <c r="F334" s="318"/>
      <c r="G334" s="294" t="s">
        <v>218</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219</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576</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231</v>
      </c>
      <c r="AM360" s="264"/>
      <c r="AN360" s="264"/>
      <c r="AO360" s="79" t="s">
        <v>230</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229</v>
      </c>
      <c r="AD365" s="241"/>
      <c r="AE365" s="241"/>
      <c r="AF365" s="241"/>
      <c r="AG365" s="241"/>
      <c r="AH365" s="257" t="s">
        <v>247</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639</v>
      </c>
      <c r="D366" s="251"/>
      <c r="E366" s="251"/>
      <c r="F366" s="251"/>
      <c r="G366" s="251"/>
      <c r="H366" s="251"/>
      <c r="I366" s="251"/>
      <c r="J366" s="233" t="s">
        <v>639</v>
      </c>
      <c r="K366" s="234"/>
      <c r="L366" s="234"/>
      <c r="M366" s="234"/>
      <c r="N366" s="234"/>
      <c r="O366" s="234"/>
      <c r="P366" s="245" t="s">
        <v>639</v>
      </c>
      <c r="Q366" s="235"/>
      <c r="R366" s="235"/>
      <c r="S366" s="235"/>
      <c r="T366" s="235"/>
      <c r="U366" s="235"/>
      <c r="V366" s="235"/>
      <c r="W366" s="235"/>
      <c r="X366" s="235"/>
      <c r="Y366" s="236" t="s">
        <v>639</v>
      </c>
      <c r="Z366" s="237"/>
      <c r="AA366" s="237"/>
      <c r="AB366" s="238"/>
      <c r="AC366" s="222"/>
      <c r="AD366" s="223"/>
      <c r="AE366" s="223"/>
      <c r="AF366" s="223"/>
      <c r="AG366" s="223"/>
      <c r="AH366" s="253" t="s">
        <v>639</v>
      </c>
      <c r="AI366" s="254"/>
      <c r="AJ366" s="254"/>
      <c r="AK366" s="254"/>
      <c r="AL366" s="226" t="s">
        <v>639</v>
      </c>
      <c r="AM366" s="227"/>
      <c r="AN366" s="227"/>
      <c r="AO366" s="228"/>
      <c r="AP366" s="229" t="s">
        <v>639</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229</v>
      </c>
      <c r="AD398" s="241"/>
      <c r="AE398" s="241"/>
      <c r="AF398" s="241"/>
      <c r="AG398" s="241"/>
      <c r="AH398" s="257" t="s">
        <v>247</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2" t="s">
        <v>639</v>
      </c>
      <c r="D399" s="251"/>
      <c r="E399" s="251"/>
      <c r="F399" s="251"/>
      <c r="G399" s="251"/>
      <c r="H399" s="251"/>
      <c r="I399" s="251"/>
      <c r="J399" s="233" t="s">
        <v>639</v>
      </c>
      <c r="K399" s="234"/>
      <c r="L399" s="234"/>
      <c r="M399" s="234"/>
      <c r="N399" s="234"/>
      <c r="O399" s="234"/>
      <c r="P399" s="245" t="s">
        <v>639</v>
      </c>
      <c r="Q399" s="235"/>
      <c r="R399" s="235"/>
      <c r="S399" s="235"/>
      <c r="T399" s="235"/>
      <c r="U399" s="235"/>
      <c r="V399" s="235"/>
      <c r="W399" s="235"/>
      <c r="X399" s="235"/>
      <c r="Y399" s="236" t="s">
        <v>639</v>
      </c>
      <c r="Z399" s="237"/>
      <c r="AA399" s="237"/>
      <c r="AB399" s="238"/>
      <c r="AC399" s="222"/>
      <c r="AD399" s="223"/>
      <c r="AE399" s="223"/>
      <c r="AF399" s="223"/>
      <c r="AG399" s="223"/>
      <c r="AH399" s="253" t="s">
        <v>639</v>
      </c>
      <c r="AI399" s="254"/>
      <c r="AJ399" s="254"/>
      <c r="AK399" s="254"/>
      <c r="AL399" s="226" t="s">
        <v>639</v>
      </c>
      <c r="AM399" s="227"/>
      <c r="AN399" s="227"/>
      <c r="AO399" s="228"/>
      <c r="AP399" s="229" t="s">
        <v>639</v>
      </c>
      <c r="AQ399" s="229"/>
      <c r="AR399" s="229"/>
      <c r="AS399" s="229"/>
      <c r="AT399" s="229"/>
      <c r="AU399" s="229"/>
      <c r="AV399" s="229"/>
      <c r="AW399" s="229"/>
      <c r="AX399" s="229"/>
      <c r="AY399">
        <f>$AY$396</f>
        <v>1</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229</v>
      </c>
      <c r="AD431" s="241"/>
      <c r="AE431" s="241"/>
      <c r="AF431" s="241"/>
      <c r="AG431" s="241"/>
      <c r="AH431" s="257" t="s">
        <v>247</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30" customHeight="1" x14ac:dyDescent="0.15">
      <c r="A432" s="230">
        <v>1</v>
      </c>
      <c r="B432" s="230">
        <v>1</v>
      </c>
      <c r="C432" s="252" t="s">
        <v>639</v>
      </c>
      <c r="D432" s="251"/>
      <c r="E432" s="251"/>
      <c r="F432" s="251"/>
      <c r="G432" s="251"/>
      <c r="H432" s="251"/>
      <c r="I432" s="251"/>
      <c r="J432" s="233" t="s">
        <v>639</v>
      </c>
      <c r="K432" s="234"/>
      <c r="L432" s="234"/>
      <c r="M432" s="234"/>
      <c r="N432" s="234"/>
      <c r="O432" s="234"/>
      <c r="P432" s="245" t="s">
        <v>639</v>
      </c>
      <c r="Q432" s="235"/>
      <c r="R432" s="235"/>
      <c r="S432" s="235"/>
      <c r="T432" s="235"/>
      <c r="U432" s="235"/>
      <c r="V432" s="235"/>
      <c r="W432" s="235"/>
      <c r="X432" s="235"/>
      <c r="Y432" s="236" t="s">
        <v>639</v>
      </c>
      <c r="Z432" s="237"/>
      <c r="AA432" s="237"/>
      <c r="AB432" s="238"/>
      <c r="AC432" s="222"/>
      <c r="AD432" s="223"/>
      <c r="AE432" s="223"/>
      <c r="AF432" s="223"/>
      <c r="AG432" s="223"/>
      <c r="AH432" s="253" t="s">
        <v>639</v>
      </c>
      <c r="AI432" s="254"/>
      <c r="AJ432" s="254"/>
      <c r="AK432" s="254"/>
      <c r="AL432" s="226" t="s">
        <v>639</v>
      </c>
      <c r="AM432" s="227"/>
      <c r="AN432" s="227"/>
      <c r="AO432" s="228"/>
      <c r="AP432" s="229" t="s">
        <v>639</v>
      </c>
      <c r="AQ432" s="229"/>
      <c r="AR432" s="229"/>
      <c r="AS432" s="229"/>
      <c r="AT432" s="229"/>
      <c r="AU432" s="229"/>
      <c r="AV432" s="229"/>
      <c r="AW432" s="229"/>
      <c r="AX432" s="229"/>
      <c r="AY432">
        <f>$AY$429</f>
        <v>1</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229</v>
      </c>
      <c r="AD464" s="241"/>
      <c r="AE464" s="241"/>
      <c r="AF464" s="241"/>
      <c r="AG464" s="241"/>
      <c r="AH464" s="257" t="s">
        <v>247</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229</v>
      </c>
      <c r="AD497" s="241"/>
      <c r="AE497" s="241"/>
      <c r="AF497" s="241"/>
      <c r="AG497" s="241"/>
      <c r="AH497" s="257" t="s">
        <v>247</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229</v>
      </c>
      <c r="AD530" s="241"/>
      <c r="AE530" s="241"/>
      <c r="AF530" s="241"/>
      <c r="AG530" s="241"/>
      <c r="AH530" s="257" t="s">
        <v>247</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229</v>
      </c>
      <c r="AD563" s="241"/>
      <c r="AE563" s="241"/>
      <c r="AF563" s="241"/>
      <c r="AG563" s="241"/>
      <c r="AH563" s="257" t="s">
        <v>247</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229</v>
      </c>
      <c r="AD596" s="241"/>
      <c r="AE596" s="241"/>
      <c r="AF596" s="241"/>
      <c r="AG596" s="241"/>
      <c r="AH596" s="257" t="s">
        <v>247</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577</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231</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225</v>
      </c>
      <c r="AQ630" s="244"/>
      <c r="AR630" s="244"/>
      <c r="AS630" s="244"/>
      <c r="AT630" s="244"/>
      <c r="AU630" s="244"/>
      <c r="AV630" s="244"/>
      <c r="AW630" s="244"/>
      <c r="AX630" s="244"/>
    </row>
    <row r="631" spans="1:51" ht="30" customHeight="1" x14ac:dyDescent="0.15">
      <c r="A631" s="230">
        <v>1</v>
      </c>
      <c r="B631" s="230">
        <v>1</v>
      </c>
      <c r="C631" s="231"/>
      <c r="D631" s="231"/>
      <c r="E631" s="240" t="s">
        <v>639</v>
      </c>
      <c r="F631" s="232"/>
      <c r="G631" s="232"/>
      <c r="H631" s="232"/>
      <c r="I631" s="232"/>
      <c r="J631" s="233" t="s">
        <v>639</v>
      </c>
      <c r="K631" s="234"/>
      <c r="L631" s="234"/>
      <c r="M631" s="234"/>
      <c r="N631" s="234"/>
      <c r="O631" s="234"/>
      <c r="P631" s="245" t="s">
        <v>639</v>
      </c>
      <c r="Q631" s="235"/>
      <c r="R631" s="235"/>
      <c r="S631" s="235"/>
      <c r="T631" s="235"/>
      <c r="U631" s="235"/>
      <c r="V631" s="235"/>
      <c r="W631" s="235"/>
      <c r="X631" s="235"/>
      <c r="Y631" s="236" t="s">
        <v>639</v>
      </c>
      <c r="Z631" s="237"/>
      <c r="AA631" s="237"/>
      <c r="AB631" s="238"/>
      <c r="AC631" s="222"/>
      <c r="AD631" s="223"/>
      <c r="AE631" s="223"/>
      <c r="AF631" s="223"/>
      <c r="AG631" s="223"/>
      <c r="AH631" s="224" t="s">
        <v>639</v>
      </c>
      <c r="AI631" s="225"/>
      <c r="AJ631" s="225"/>
      <c r="AK631" s="225"/>
      <c r="AL631" s="226" t="s">
        <v>639</v>
      </c>
      <c r="AM631" s="227"/>
      <c r="AN631" s="227"/>
      <c r="AO631" s="228"/>
      <c r="AP631" s="229" t="s">
        <v>639</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248" max="16383" man="1"/>
    <brk id="268"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9" sqref="B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610</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t="s">
        <v>610</v>
      </c>
      <c r="R4" s="13" t="str">
        <f t="shared" si="3"/>
        <v>補助</v>
      </c>
      <c r="S4" s="13" t="str">
        <f t="shared" si="4"/>
        <v>補助</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補助</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補助</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補助</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t="s">
        <v>610</v>
      </c>
      <c r="C9" s="13" t="str">
        <f t="shared" si="0"/>
        <v>高齢社会対策</v>
      </c>
      <c r="D9" s="13" t="str">
        <f t="shared" si="8"/>
        <v>高齢社会対策</v>
      </c>
      <c r="F9" s="18" t="s">
        <v>201</v>
      </c>
      <c r="G9" s="17"/>
      <c r="H9" s="13" t="str">
        <f t="shared" si="1"/>
        <v/>
      </c>
      <c r="I9" s="13" t="str">
        <f t="shared" si="5"/>
        <v/>
      </c>
      <c r="K9" s="14" t="s">
        <v>104</v>
      </c>
      <c r="L9" s="15"/>
      <c r="M9" s="13" t="str">
        <f t="shared" si="2"/>
        <v/>
      </c>
      <c r="N9" s="13" t="str">
        <f t="shared" si="6"/>
        <v>社会保障</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高齢社会対策</v>
      </c>
      <c r="F10" s="18" t="s">
        <v>111</v>
      </c>
      <c r="G10" s="17"/>
      <c r="H10" s="13" t="str">
        <f t="shared" si="1"/>
        <v/>
      </c>
      <c r="I10" s="13" t="str">
        <f t="shared" si="5"/>
        <v/>
      </c>
      <c r="K10" s="14" t="s">
        <v>226</v>
      </c>
      <c r="L10" s="15"/>
      <c r="M10" s="13" t="str">
        <f t="shared" si="2"/>
        <v/>
      </c>
      <c r="N10" s="13" t="str">
        <f t="shared" si="6"/>
        <v>社会保障</v>
      </c>
      <c r="O10" s="13"/>
      <c r="P10" s="13" t="str">
        <f>S8</f>
        <v>補助</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高齢社会対策</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高齢社会対策</v>
      </c>
      <c r="F12" s="18" t="s">
        <v>113</v>
      </c>
      <c r="G12" s="17"/>
      <c r="H12" s="13" t="str">
        <f t="shared" si="1"/>
        <v/>
      </c>
      <c r="I12" s="13" t="str">
        <f t="shared" si="5"/>
        <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高齢社会対策</v>
      </c>
      <c r="F13" s="18" t="s">
        <v>114</v>
      </c>
      <c r="G13" s="17"/>
      <c r="H13" s="13" t="str">
        <f t="shared" si="1"/>
        <v/>
      </c>
      <c r="I13" s="13" t="str">
        <f t="shared" si="5"/>
        <v/>
      </c>
      <c r="K13" s="13" t="str">
        <f>N11</f>
        <v>社会保障</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高齢社会対策</v>
      </c>
      <c r="F14" s="18" t="s">
        <v>115</v>
      </c>
      <c r="G14" s="17"/>
      <c r="H14" s="13" t="str">
        <f t="shared" si="1"/>
        <v/>
      </c>
      <c r="I14" s="13" t="str">
        <f t="shared" si="5"/>
        <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高齢社会対策</v>
      </c>
      <c r="F15" s="18" t="s">
        <v>116</v>
      </c>
      <c r="G15" s="17"/>
      <c r="H15" s="13" t="str">
        <f t="shared" si="1"/>
        <v/>
      </c>
      <c r="I15" s="13" t="str">
        <f t="shared" si="5"/>
        <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高齢社会対策</v>
      </c>
      <c r="F16" s="18" t="s">
        <v>117</v>
      </c>
      <c r="G16" s="17"/>
      <c r="H16" s="13" t="str">
        <f t="shared" si="1"/>
        <v/>
      </c>
      <c r="I16" s="13" t="str">
        <f t="shared" si="5"/>
        <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高齢社会対策</v>
      </c>
      <c r="F17" s="18" t="s">
        <v>118</v>
      </c>
      <c r="G17" s="17"/>
      <c r="H17" s="13" t="str">
        <f t="shared" si="1"/>
        <v/>
      </c>
      <c r="I17" s="13" t="str">
        <f t="shared" si="5"/>
        <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高齢社会対策</v>
      </c>
      <c r="F18" s="18" t="s">
        <v>119</v>
      </c>
      <c r="G18" s="17"/>
      <c r="H18" s="13" t="str">
        <f t="shared" si="1"/>
        <v/>
      </c>
      <c r="I18" s="13" t="str">
        <f t="shared" si="5"/>
        <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高齢社会対策</v>
      </c>
      <c r="F19" s="18" t="s">
        <v>120</v>
      </c>
      <c r="G19" s="17"/>
      <c r="H19" s="13" t="str">
        <f t="shared" si="1"/>
        <v/>
      </c>
      <c r="I19" s="13" t="str">
        <f t="shared" si="5"/>
        <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高齢社会対策</v>
      </c>
      <c r="F20" s="18" t="s">
        <v>210</v>
      </c>
      <c r="G20" s="17"/>
      <c r="H20" s="13" t="str">
        <f t="shared" si="1"/>
        <v/>
      </c>
      <c r="I20" s="13" t="str">
        <f t="shared" si="5"/>
        <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高齢社会対策</v>
      </c>
      <c r="F21" s="18" t="s">
        <v>121</v>
      </c>
      <c r="G21" s="17"/>
      <c r="H21" s="13" t="str">
        <f t="shared" si="1"/>
        <v/>
      </c>
      <c r="I21" s="13" t="str">
        <f t="shared" si="5"/>
        <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高齢社会対策</v>
      </c>
      <c r="F22" s="18" t="s">
        <v>122</v>
      </c>
      <c r="G22" s="17"/>
      <c r="H22" s="13" t="str">
        <f t="shared" si="1"/>
        <v/>
      </c>
      <c r="I22" s="13" t="str">
        <f t="shared" si="5"/>
        <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高齢社会対策</v>
      </c>
      <c r="F23" s="18" t="s">
        <v>123</v>
      </c>
      <c r="G23" s="17"/>
      <c r="H23" s="13" t="str">
        <f t="shared" si="1"/>
        <v/>
      </c>
      <c r="I23" s="13" t="str">
        <f t="shared" si="5"/>
        <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高齢社会対策</v>
      </c>
      <c r="B27" s="13"/>
      <c r="F27" s="18" t="s">
        <v>126</v>
      </c>
      <c r="G27" s="17"/>
      <c r="H27" s="13" t="str">
        <f t="shared" si="1"/>
        <v/>
      </c>
      <c r="I27" s="13" t="str">
        <f t="shared" si="5"/>
        <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t="s">
        <v>610</v>
      </c>
      <c r="H36" s="13" t="str">
        <f t="shared" si="1"/>
        <v>東日本大震災復興特別会計</v>
      </c>
      <c r="I36" s="13" t="str">
        <f t="shared" si="5"/>
        <v>東日本大震災復興特別会計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東日本大震災復興特別会計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2022-03-22T09:36:04Z</cp:lastPrinted>
  <dcterms:created xsi:type="dcterms:W3CDTF">2012-03-13T00:50:25Z</dcterms:created>
  <dcterms:modified xsi:type="dcterms:W3CDTF">2022-09-06T03:42:47Z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