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5" windowHeight="7935" activeTab="1"/>
  </bookViews>
  <sheets>
    <sheet name="総括表A（基礎情報）" sheetId="1" r:id="rId1"/>
    <sheet name="総括表B-1" sheetId="2" r:id="rId2"/>
    <sheet name="総括表B-2" sheetId="3" r:id="rId3"/>
  </sheets>
  <definedNames>
    <definedName name="_xlnm._FilterDatabase" localSheetId="1" hidden="1">'総括表B-1'!$A$1:$Y$49</definedName>
    <definedName name="_xlnm._FilterDatabase" localSheetId="2" hidden="1">'総括表B-2'!$A$1:$Y$44</definedName>
    <definedName name="_xlnm.Print_Area" localSheetId="0">'総括表A（基礎情報）'!$A$1:$R$26</definedName>
    <definedName name="_xlnm.Print_Area" localSheetId="1">'総括表B-1'!$A$1:$X$60</definedName>
    <definedName name="_xlnm.Print_Area" localSheetId="2">'総括表B-2'!$A$1:$X$45</definedName>
  </definedNames>
  <calcPr calcId="162913"/>
</workbook>
</file>

<file path=xl/calcChain.xml><?xml version="1.0" encoding="utf-8"?>
<calcChain xmlns="http://schemas.openxmlformats.org/spreadsheetml/2006/main">
  <c r="F40" i="2" l="1"/>
  <c r="E40" i="2"/>
  <c r="F46" i="2"/>
  <c r="E46" i="2" s="1"/>
  <c r="N8" i="2" l="1"/>
  <c r="N10" i="2"/>
  <c r="N12" i="2"/>
  <c r="O12" i="2" s="1"/>
  <c r="N14" i="2"/>
  <c r="N16" i="2"/>
  <c r="O16" i="2" s="1"/>
  <c r="D22" i="2"/>
  <c r="D48" i="2" s="1"/>
  <c r="F22" i="2"/>
  <c r="E22" i="2" s="1"/>
  <c r="D24" i="2"/>
  <c r="E24" i="2"/>
  <c r="F24" i="2"/>
  <c r="N24" i="2"/>
  <c r="O24" i="2" s="1"/>
  <c r="N26" i="2"/>
  <c r="N28" i="2"/>
  <c r="E32" i="2"/>
  <c r="F32" i="2"/>
  <c r="N32" i="2"/>
  <c r="N34" i="2"/>
  <c r="O34" i="2"/>
  <c r="N36" i="2"/>
  <c r="N38" i="2"/>
  <c r="O38" i="2" s="1"/>
  <c r="N40" i="2"/>
  <c r="O40" i="2" s="1"/>
  <c r="N42" i="2"/>
  <c r="N44" i="2"/>
  <c r="N46" i="2"/>
  <c r="O46" i="2" s="1"/>
  <c r="C48" i="2"/>
  <c r="G48" i="2"/>
  <c r="H48" i="2"/>
  <c r="I48" i="2"/>
  <c r="K48" i="2"/>
  <c r="L48" i="2"/>
  <c r="M48" i="2"/>
  <c r="P48" i="2"/>
  <c r="Q48" i="2"/>
  <c r="R48" i="2"/>
  <c r="S48" i="2"/>
  <c r="T48" i="2"/>
  <c r="U48" i="2"/>
  <c r="V48" i="2"/>
  <c r="W48" i="2"/>
  <c r="P49" i="2"/>
  <c r="Q49" i="2"/>
  <c r="R49" i="2"/>
  <c r="S49" i="2"/>
  <c r="T49" i="2"/>
  <c r="U49" i="2"/>
  <c r="V49" i="2"/>
  <c r="W49" i="2"/>
  <c r="N12" i="1"/>
  <c r="N13" i="1"/>
  <c r="D25" i="1"/>
  <c r="N22" i="2" l="1"/>
  <c r="E48" i="2"/>
  <c r="N61" i="2" s="1"/>
  <c r="F48" i="2"/>
  <c r="O22" i="2" l="1"/>
  <c r="O48" i="2" s="1"/>
  <c r="N48" i="2"/>
</calcChain>
</file>

<file path=xl/comments1.xml><?xml version="1.0" encoding="utf-8"?>
<comments xmlns="http://schemas.openxmlformats.org/spreadsheetml/2006/main">
  <authors>
    <author>作成者</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<sst xmlns="http://schemas.openxmlformats.org/spreadsheetml/2006/main" count="539" uniqueCount="321">
  <si>
    <t>合　　　計</t>
    <rPh sb="0" eb="1">
      <t>ア</t>
    </rPh>
    <rPh sb="4" eb="5">
      <t>ケイ</t>
    </rPh>
    <phoneticPr fontId="3"/>
  </si>
  <si>
    <t>中間貯蔵施設の整備等に伴う影響を緩和するため、交付自治体が行う事業計画数
（単位：事業数）</t>
    <rPh sb="38" eb="40">
      <t>タンイ</t>
    </rPh>
    <rPh sb="41" eb="43">
      <t>ジギョウ</t>
    </rPh>
    <rPh sb="43" eb="44">
      <t>スウ</t>
    </rPh>
    <phoneticPr fontId="3"/>
  </si>
  <si>
    <t>中間貯蔵施設の整備等に伴う影響を緩和するための生活再建や地域振興等の実現
平成56年度</t>
  </si>
  <si>
    <t>計画通り実施</t>
  </si>
  <si>
    <t>基金を活用して、中間貯蔵施設の整備等に伴う影響を緩和するための生活再建や地域振興等の実現のために資する。</t>
  </si>
  <si>
    <t>基金を活用して、中間貯蔵施設の整備等に伴う影響を緩和するための生活再建や地域振興等の実現のため事業を実施した。</t>
  </si>
  <si>
    <t>定量的な指標は困難であるが、中間貯蔵施設の整備等に伴う影響を緩和するための生活再建や地域振興等の実現を目指す。</t>
  </si>
  <si>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</si>
  <si>
    <t>補助</t>
    <rPh sb="0" eb="2">
      <t>ホジョ</t>
    </rPh>
    <phoneticPr fontId="3"/>
  </si>
  <si>
    <t>取崩し型</t>
    <rPh sb="0" eb="2">
      <t>トリクズ</t>
    </rPh>
    <rPh sb="3" eb="4">
      <t>ガタ</t>
    </rPh>
    <phoneticPr fontId="3"/>
  </si>
  <si>
    <t>未定</t>
    <rPh sb="0" eb="2">
      <t>ミテイ</t>
    </rPh>
    <phoneticPr fontId="3"/>
  </si>
  <si>
    <t>Ｈ56年度末</t>
    <rPh sb="3" eb="5">
      <t>ネンド</t>
    </rPh>
    <rPh sb="5" eb="6">
      <t>マツ</t>
    </rPh>
    <phoneticPr fontId="3"/>
  </si>
  <si>
    <t>Ｈ26</t>
  </si>
  <si>
    <t>有</t>
    <rPh sb="0" eb="1">
      <t>アリ</t>
    </rPh>
    <phoneticPr fontId="3"/>
  </si>
  <si>
    <t>中間貯蔵施設整備等影響緩和交付金基金
（中間貯蔵施設整備等影響緩和交付金）</t>
    <phoneticPr fontId="3"/>
  </si>
  <si>
    <t>放射線モニタリングの調査地点数
（単位：地点）</t>
    <rPh sb="10" eb="12">
      <t>チョウサ</t>
    </rPh>
    <rPh sb="17" eb="19">
      <t>タンイ</t>
    </rPh>
    <rPh sb="20" eb="22">
      <t>チテン</t>
    </rPh>
    <phoneticPr fontId="3"/>
  </si>
  <si>
    <t>基金を活用して地域の実態に応じたモニタリング調査を実施することにより、住民の安心に資する。(最終年度は未定)</t>
  </si>
  <si>
    <t>-</t>
    <phoneticPr fontId="3"/>
  </si>
  <si>
    <t>基金を活用して地域の実態に応じたモニタリング調査を実施することにより、住民の安心に資する。</t>
  </si>
  <si>
    <t>基金を活用して地域の実態に応じたモニタリング調査を実施することにより、住民の安心に資した。</t>
  </si>
  <si>
    <t>基金を活用して地域の実態に応じたモニタリング調査を実施することにより、住民の安心に資することを目的としている。住民の安心感の醸成などを定量的な数値に表すことは困難。</t>
  </si>
  <si>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必要な経費を福島県に対して交付する。</t>
    <phoneticPr fontId="3"/>
  </si>
  <si>
    <t>H25</t>
  </si>
  <si>
    <r>
      <t xml:space="preserve"> </t>
    </r>
    <r>
      <rPr>
        <sz val="10.5"/>
        <color theme="1"/>
        <rFont val="ＭＳ ゴシック"/>
        <family val="3"/>
        <charset val="128"/>
      </rPr>
      <t>福島県民健康管理基金
（原子力被災者環境放射線モニタリング対策関連交付金）</t>
    </r>
    <phoneticPr fontId="3"/>
  </si>
  <si>
    <t>整備事業実施件数
（単位：件数）</t>
    <rPh sb="0" eb="2">
      <t>セイビ</t>
    </rPh>
    <rPh sb="2" eb="4">
      <t>ジギョウ</t>
    </rPh>
    <rPh sb="4" eb="6">
      <t>ジッシ</t>
    </rPh>
    <rPh sb="6" eb="8">
      <t>ケンスウ</t>
    </rPh>
    <rPh sb="10" eb="12">
      <t>タンイ</t>
    </rPh>
    <rPh sb="13" eb="14">
      <t>ケン</t>
    </rPh>
    <rPh sb="14" eb="15">
      <t>スウ</t>
    </rPh>
    <phoneticPr fontId="3"/>
  </si>
  <si>
    <t>-</t>
    <phoneticPr fontId="3"/>
  </si>
  <si>
    <t>-</t>
    <phoneticPr fontId="3"/>
  </si>
  <si>
    <t>[定量的成果目標]
本基金は、原子力災害から環境を回復し、県民が将来にわたり安心して暮らせる環境を創造するための拠点となる福島県環境創造センターの整備、運営を支援するものであり、定量的な目標を設定することは困難。
[定性的成果目標]
基金の造成目的に即した整備事業等を行い、県民が将来にわたり安心して暮らせる環境を創造すること。</t>
    <rPh sb="1" eb="4">
      <t>テイリョウテキ</t>
    </rPh>
    <rPh sb="4" eb="6">
      <t>セイカ</t>
    </rPh>
    <rPh sb="6" eb="8">
      <t>モクヒョウ</t>
    </rPh>
    <rPh sb="10" eb="11">
      <t>ホン</t>
    </rPh>
    <rPh sb="11" eb="13">
      <t>キキン</t>
    </rPh>
    <rPh sb="15" eb="18">
      <t>ゲンシリョク</t>
    </rPh>
    <rPh sb="18" eb="20">
      <t>サイガイ</t>
    </rPh>
    <rPh sb="22" eb="24">
      <t>カンキョウ</t>
    </rPh>
    <rPh sb="25" eb="27">
      <t>カイフク</t>
    </rPh>
    <rPh sb="29" eb="31">
      <t>ケンミン</t>
    </rPh>
    <rPh sb="32" eb="34">
      <t>ショウライ</t>
    </rPh>
    <rPh sb="38" eb="40">
      <t>アンシン</t>
    </rPh>
    <rPh sb="42" eb="43">
      <t>ク</t>
    </rPh>
    <rPh sb="46" eb="48">
      <t>カンキョウ</t>
    </rPh>
    <rPh sb="49" eb="51">
      <t>ソウゾウ</t>
    </rPh>
    <rPh sb="56" eb="58">
      <t>キョテン</t>
    </rPh>
    <rPh sb="61" eb="64">
      <t>フクシマケン</t>
    </rPh>
    <rPh sb="64" eb="66">
      <t>カンキョウ</t>
    </rPh>
    <rPh sb="66" eb="68">
      <t>ソウゾウ</t>
    </rPh>
    <rPh sb="73" eb="75">
      <t>セイビ</t>
    </rPh>
    <rPh sb="76" eb="78">
      <t>ウンエイ</t>
    </rPh>
    <rPh sb="79" eb="81">
      <t>シエン</t>
    </rPh>
    <rPh sb="89" eb="92">
      <t>テイリョウテキ</t>
    </rPh>
    <rPh sb="93" eb="95">
      <t>モクヒョウ</t>
    </rPh>
    <rPh sb="96" eb="98">
      <t>セッテイ</t>
    </rPh>
    <rPh sb="103" eb="105">
      <t>コンナン</t>
    </rPh>
    <rPh sb="109" eb="112">
      <t>テイセイテキ</t>
    </rPh>
    <rPh sb="112" eb="114">
      <t>セイカ</t>
    </rPh>
    <rPh sb="114" eb="116">
      <t>モクヒョウ</t>
    </rPh>
    <rPh sb="118" eb="120">
      <t>キキン</t>
    </rPh>
    <rPh sb="121" eb="123">
      <t>ゾウセイ</t>
    </rPh>
    <rPh sb="123" eb="125">
      <t>モクテキ</t>
    </rPh>
    <rPh sb="126" eb="127">
      <t>ソク</t>
    </rPh>
    <rPh sb="129" eb="131">
      <t>セイビ</t>
    </rPh>
    <rPh sb="131" eb="133">
      <t>ジギョウ</t>
    </rPh>
    <rPh sb="133" eb="134">
      <t>トウ</t>
    </rPh>
    <rPh sb="135" eb="136">
      <t>オコナ</t>
    </rPh>
    <phoneticPr fontId="3"/>
  </si>
  <si>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
同センターは、国内外の英知を結集した国際的研究拠点を目指し、国立環境研究所及び日本原子力研究開発機構を招致するとともに、国際原子力機関と連携協力して、環境放射能モニタリングや除染技術の開発・研究等に取り組むことを予定しており、県内の環境情報の収集・発信や教育・研修・交流の機能をもつ総合的な拠点としての役割も果たすこととしている。</t>
    <phoneticPr fontId="3"/>
  </si>
  <si>
    <t>Ｈ24年度末</t>
    <rPh sb="3" eb="4">
      <t>ネン</t>
    </rPh>
    <rPh sb="4" eb="5">
      <t>ド</t>
    </rPh>
    <rPh sb="5" eb="6">
      <t>マツ</t>
    </rPh>
    <phoneticPr fontId="3"/>
  </si>
  <si>
    <t>Ｈ34年度末</t>
    <rPh sb="3" eb="5">
      <t>ネンド</t>
    </rPh>
    <rPh sb="5" eb="6">
      <t>マツ</t>
    </rPh>
    <phoneticPr fontId="3"/>
  </si>
  <si>
    <t>Ｈ24</t>
  </si>
  <si>
    <t>福島県原子力災害等復興基金
（放射線影響等研究開発拠点整備費等補助金）</t>
    <phoneticPr fontId="3"/>
  </si>
  <si>
    <t>除染実施計画に基づく除染等の措置を実施している市町村数
（単位：市町村数）</t>
    <rPh sb="35" eb="36">
      <t>スウ</t>
    </rPh>
    <phoneticPr fontId="3"/>
  </si>
  <si>
    <t>市町村除染の実施対象である全ての地域で平成29年３月までに除染実施計画に基づく面的除染を完了させる
平成29年度</t>
    <phoneticPr fontId="3"/>
  </si>
  <si>
    <t>除染実施区域の除染を終了
（成果指標：計画した面的除染が完了した市町村数）</t>
  </si>
  <si>
    <t>放射性物質汚染対処特措法に基づき策定された除染実施計画に基づき実施する除染事業等に対して、福島県が福島県内の市町村に対してその費用を交付するもの。</t>
  </si>
  <si>
    <t>Ｈ23</t>
  </si>
  <si>
    <t>福島県民健康管理基金
（放射線量低減対策特別緊急事業費補助金）</t>
    <phoneticPr fontId="3"/>
  </si>
  <si>
    <t>事業実施主体数
（単位：都道府県数）</t>
    <rPh sb="0" eb="2">
      <t>ジギョウ</t>
    </rPh>
    <rPh sb="2" eb="4">
      <t>ジッシ</t>
    </rPh>
    <rPh sb="4" eb="6">
      <t>シュタイ</t>
    </rPh>
    <rPh sb="6" eb="7">
      <t>スウ</t>
    </rPh>
    <rPh sb="16" eb="17">
      <t>スウ</t>
    </rPh>
    <phoneticPr fontId="3"/>
  </si>
  <si>
    <t>「東日本大震災に係る災害廃棄物の処理指針（マスタープラン）」（平成23年5月環境省公表）に基づき、平成26年3月末までに中間処理・最終処分を完了させる。
（成果指標：中間処理・最終処分を完了させた市町村数）</t>
    <rPh sb="1" eb="4">
      <t>ヒガシニホン</t>
    </rPh>
    <rPh sb="4" eb="7">
      <t>ダイシンサイ</t>
    </rPh>
    <rPh sb="8" eb="9">
      <t>カカ</t>
    </rPh>
    <rPh sb="10" eb="12">
      <t>サイガイ</t>
    </rPh>
    <rPh sb="12" eb="15">
      <t>ハイキブツ</t>
    </rPh>
    <rPh sb="16" eb="18">
      <t>ショリ</t>
    </rPh>
    <rPh sb="18" eb="20">
      <t>シシン</t>
    </rPh>
    <rPh sb="31" eb="33">
      <t>ヘイセイ</t>
    </rPh>
    <rPh sb="35" eb="36">
      <t>ネン</t>
    </rPh>
    <rPh sb="37" eb="38">
      <t>ガツ</t>
    </rPh>
    <rPh sb="38" eb="41">
      <t>カンキョウショウ</t>
    </rPh>
    <rPh sb="41" eb="43">
      <t>コウヒョウ</t>
    </rPh>
    <rPh sb="45" eb="46">
      <t>モト</t>
    </rPh>
    <rPh sb="49" eb="51">
      <t>ヘイセイ</t>
    </rPh>
    <rPh sb="53" eb="54">
      <t>ネン</t>
    </rPh>
    <rPh sb="55" eb="57">
      <t>ガツマツ</t>
    </rPh>
    <rPh sb="60" eb="62">
      <t>チュウカン</t>
    </rPh>
    <rPh sb="62" eb="64">
      <t>ショリ</t>
    </rPh>
    <rPh sb="65" eb="67">
      <t>サイシュウ</t>
    </rPh>
    <rPh sb="67" eb="69">
      <t>ショブン</t>
    </rPh>
    <rPh sb="70" eb="72">
      <t>カンリョウ</t>
    </rPh>
    <phoneticPr fontId="3"/>
  </si>
  <si>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phoneticPr fontId="3"/>
  </si>
  <si>
    <t>補助等</t>
    <rPh sb="0" eb="2">
      <t>ホジョ</t>
    </rPh>
    <rPh sb="2" eb="3">
      <t>トウ</t>
    </rPh>
    <phoneticPr fontId="3"/>
  </si>
  <si>
    <t>Ｈ26年3月末</t>
    <rPh sb="3" eb="4">
      <t>ネン</t>
    </rPh>
    <rPh sb="5" eb="7">
      <t>ガツマツ</t>
    </rPh>
    <phoneticPr fontId="3"/>
  </si>
  <si>
    <t>Ｈ32年度末</t>
    <rPh sb="3" eb="5">
      <t>ネンド</t>
    </rPh>
    <rPh sb="5" eb="6">
      <t>マツ</t>
    </rPh>
    <phoneticPr fontId="3"/>
  </si>
  <si>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3"/>
  </si>
  <si>
    <t>支援事業数
（単位：事業数）</t>
    <rPh sb="0" eb="2">
      <t>シエン</t>
    </rPh>
    <rPh sb="2" eb="4">
      <t>ジギョウ</t>
    </rPh>
    <rPh sb="4" eb="5">
      <t>スウ</t>
    </rPh>
    <rPh sb="7" eb="9">
      <t>タンイ</t>
    </rPh>
    <rPh sb="10" eb="12">
      <t>ジギョウ</t>
    </rPh>
    <rPh sb="12" eb="13">
      <t>スウ</t>
    </rPh>
    <phoneticPr fontId="3"/>
  </si>
  <si>
    <t>定量的な成果目標として被災事業者の再建等数があり得るが、住民の帰還の見通しが不透明なため、現時点で合理的な目標値を示すことは困難。
（成果指標：被災事業者の再建等数）</t>
    <phoneticPr fontId="3"/>
  </si>
  <si>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3"/>
  </si>
  <si>
    <t>取り崩し型</t>
    <rPh sb="0" eb="1">
      <t>ト</t>
    </rPh>
    <rPh sb="2" eb="3">
      <t>クズ</t>
    </rPh>
    <rPh sb="4" eb="5">
      <t>ガタ</t>
    </rPh>
    <phoneticPr fontId="3"/>
  </si>
  <si>
    <t>H32</t>
  </si>
  <si>
    <t>H27</t>
  </si>
  <si>
    <t>有</t>
    <rPh sb="0" eb="1">
      <t>ア</t>
    </rPh>
    <phoneticPr fontId="3"/>
  </si>
  <si>
    <t>事業再開・帰還促進基金（地域経済産業活性化対策費補助金）</t>
    <phoneticPr fontId="3"/>
  </si>
  <si>
    <t>拠点施設の整備、管理運営の開始</t>
    <rPh sb="0" eb="2">
      <t>キョテン</t>
    </rPh>
    <rPh sb="2" eb="4">
      <t>シセツ</t>
    </rPh>
    <rPh sb="5" eb="7">
      <t>セイビ</t>
    </rPh>
    <rPh sb="8" eb="10">
      <t>カンリ</t>
    </rPh>
    <rPh sb="10" eb="12">
      <t>ウンエイ</t>
    </rPh>
    <rPh sb="13" eb="15">
      <t>カイシ</t>
    </rPh>
    <phoneticPr fontId="3"/>
  </si>
  <si>
    <t>センターの建設工事や造成、植栽工事等センターに関わるすべての工事が完了し、指定管理者による管理運営が始まった。</t>
    <rPh sb="5" eb="7">
      <t>ケンセツ</t>
    </rPh>
    <rPh sb="7" eb="9">
      <t>コウジ</t>
    </rPh>
    <rPh sb="10" eb="12">
      <t>ゾウセイ</t>
    </rPh>
    <rPh sb="13" eb="15">
      <t>ショクサイ</t>
    </rPh>
    <rPh sb="15" eb="17">
      <t>コウジ</t>
    </rPh>
    <rPh sb="17" eb="18">
      <t>トウ</t>
    </rPh>
    <rPh sb="23" eb="24">
      <t>カカ</t>
    </rPh>
    <rPh sb="30" eb="32">
      <t>コウジ</t>
    </rPh>
    <rPh sb="33" eb="35">
      <t>カンリョウ</t>
    </rPh>
    <rPh sb="37" eb="39">
      <t>シテイ</t>
    </rPh>
    <rPh sb="39" eb="42">
      <t>カンリシャ</t>
    </rPh>
    <rPh sb="45" eb="47">
      <t>カンリ</t>
    </rPh>
    <rPh sb="47" eb="49">
      <t>ウンエイ</t>
    </rPh>
    <rPh sb="50" eb="51">
      <t>ハジ</t>
    </rPh>
    <phoneticPr fontId="3"/>
  </si>
  <si>
    <t>医療機器産業拠点の整備及び運営</t>
  </si>
  <si>
    <t>医療機器産業拠点の安定運営を通した医療関連産業の振興</t>
  </si>
  <si>
    <t>医療機器の開発から事業化までを一体的に支援する拠点を整備することにより、福島県を医療関連産業の一大集積地とし、医療関連産業の振興を通して、福島県の復興に寄与する。</t>
  </si>
  <si>
    <t>「日本再生戦略」に基づき、福島県の復興と我が国医療機器産業の国際競争力を強化するため、福島県において、医療機器の開発・安全対策、事業化支援を行う拠点を整備する。</t>
    <phoneticPr fontId="3"/>
  </si>
  <si>
    <t>H24</t>
  </si>
  <si>
    <t>H31</t>
  </si>
  <si>
    <t>Ｈ24</t>
    <phoneticPr fontId="3"/>
  </si>
  <si>
    <t>福島県原子力災害等復興基金（福島県医療機器開発・安全性評価センター整備事業）</t>
    <phoneticPr fontId="3"/>
  </si>
  <si>
    <t xml:space="preserve">①33件
②103.3ha
</t>
    <rPh sb="3" eb="4">
      <t>ケン</t>
    </rPh>
    <phoneticPr fontId="3"/>
  </si>
  <si>
    <t>①工場立地を行う企業に対する補助事業による立地件数
（単位：件数）
②地方自治体等が行う工業団地造成に伴う借入金等の利子を補給する事業による工業団地造成面積
（単位：ha）</t>
    <rPh sb="27" eb="29">
      <t>タンイ</t>
    </rPh>
    <rPh sb="30" eb="31">
      <t>ケン</t>
    </rPh>
    <rPh sb="31" eb="32">
      <t>スウ</t>
    </rPh>
    <rPh sb="76" eb="78">
      <t>メンセキ</t>
    </rPh>
    <rPh sb="80" eb="82">
      <t>タンイ</t>
    </rPh>
    <phoneticPr fontId="3"/>
  </si>
  <si>
    <t>‐</t>
    <phoneticPr fontId="3"/>
  </si>
  <si>
    <t>‐</t>
    <phoneticPr fontId="3"/>
  </si>
  <si>
    <t>新規雇用者数</t>
    <rPh sb="0" eb="2">
      <t>シンキ</t>
    </rPh>
    <rPh sb="2" eb="5">
      <t>コヨウシャ</t>
    </rPh>
    <rPh sb="5" eb="6">
      <t>スウ</t>
    </rPh>
    <phoneticPr fontId="3"/>
  </si>
  <si>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</si>
  <si>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取崩し型</t>
    <rPh sb="0" eb="1">
      <t>ト</t>
    </rPh>
    <rPh sb="1" eb="2">
      <t>クズ</t>
    </rPh>
    <rPh sb="3" eb="4">
      <t>ガタ</t>
    </rPh>
    <phoneticPr fontId="3"/>
  </si>
  <si>
    <t>-</t>
    <phoneticPr fontId="3"/>
  </si>
  <si>
    <t>H33.3末</t>
    <rPh sb="5" eb="6">
      <t>マツ</t>
    </rPh>
    <phoneticPr fontId="3"/>
  </si>
  <si>
    <t>H23</t>
    <phoneticPr fontId="5"/>
  </si>
  <si>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3"/>
  </si>
  <si>
    <t>8件</t>
    <rPh sb="1" eb="2">
      <t>ケン</t>
    </rPh>
    <phoneticPr fontId="3"/>
  </si>
  <si>
    <t>　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
（単位：件数）</t>
    <rPh sb="76" eb="78">
      <t>カツドウ</t>
    </rPh>
    <rPh sb="89" eb="92">
      <t>テイセイテキ</t>
    </rPh>
    <rPh sb="92" eb="94">
      <t>カツドウ</t>
    </rPh>
    <rPh sb="94" eb="96">
      <t>シヒョウ</t>
    </rPh>
    <rPh sb="145" eb="146">
      <t>オコナ</t>
    </rPh>
    <rPh sb="152" eb="154">
      <t>タンイ</t>
    </rPh>
    <rPh sb="156" eb="157">
      <t>スウ</t>
    </rPh>
    <phoneticPr fontId="3"/>
  </si>
  <si>
    <t>－</t>
  </si>
  <si>
    <t>事業期間中</t>
    <rPh sb="0" eb="2">
      <t>ジギョウ</t>
    </rPh>
    <rPh sb="2" eb="5">
      <t>キカンチュウ</t>
    </rPh>
    <phoneticPr fontId="3"/>
  </si>
  <si>
    <t xml:space="preserve">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
</t>
    <rPh sb="1" eb="2">
      <t>ホン</t>
    </rPh>
    <rPh sb="2" eb="4">
      <t>ジギョウ</t>
    </rPh>
    <rPh sb="6" eb="7">
      <t>キュウ</t>
    </rPh>
    <rPh sb="7" eb="9">
      <t>コウブツ</t>
    </rPh>
    <rPh sb="9" eb="11">
      <t>サイクツ</t>
    </rPh>
    <rPh sb="11" eb="13">
      <t>チイキ</t>
    </rPh>
    <rPh sb="14" eb="16">
      <t>ジバン</t>
    </rPh>
    <rPh sb="16" eb="18">
      <t>チンカ</t>
    </rPh>
    <rPh sb="18" eb="19">
      <t>トウ</t>
    </rPh>
    <rPh sb="20" eb="22">
      <t>ハッセイ</t>
    </rPh>
    <rPh sb="23" eb="24">
      <t>オウ</t>
    </rPh>
    <rPh sb="26" eb="28">
      <t>サイガイ</t>
    </rPh>
    <rPh sb="28" eb="30">
      <t>フッキュウ</t>
    </rPh>
    <rPh sb="30" eb="32">
      <t>コウジ</t>
    </rPh>
    <rPh sb="33" eb="34">
      <t>オコナ</t>
    </rPh>
    <rPh sb="42" eb="43">
      <t>キュウ</t>
    </rPh>
    <rPh sb="43" eb="45">
      <t>コウブツ</t>
    </rPh>
    <rPh sb="45" eb="47">
      <t>サイクツ</t>
    </rPh>
    <rPh sb="47" eb="49">
      <t>チイキ</t>
    </rPh>
    <rPh sb="50" eb="52">
      <t>ジバン</t>
    </rPh>
    <rPh sb="52" eb="54">
      <t>チンカ</t>
    </rPh>
    <rPh sb="54" eb="55">
      <t>トウ</t>
    </rPh>
    <rPh sb="56" eb="58">
      <t>ヒガイ</t>
    </rPh>
    <rPh sb="59" eb="62">
      <t>シンサイゴ</t>
    </rPh>
    <rPh sb="63" eb="64">
      <t>ヒ</t>
    </rPh>
    <rPh sb="65" eb="66">
      <t>ツヅ</t>
    </rPh>
    <rPh sb="67" eb="69">
      <t>ハッセイ</t>
    </rPh>
    <rPh sb="76" eb="79">
      <t>モクヒョウチ</t>
    </rPh>
    <rPh sb="80" eb="82">
      <t>セッテイ</t>
    </rPh>
    <rPh sb="82" eb="83">
      <t>オヨ</t>
    </rPh>
    <rPh sb="84" eb="86">
      <t>ジッセキ</t>
    </rPh>
    <rPh sb="87" eb="88">
      <t>シメ</t>
    </rPh>
    <rPh sb="92" eb="94">
      <t>コンナン</t>
    </rPh>
    <rPh sb="97" eb="100">
      <t>テイセイテキ</t>
    </rPh>
    <rPh sb="100" eb="102">
      <t>セイカ</t>
    </rPh>
    <rPh sb="102" eb="104">
      <t>モクヒョウ</t>
    </rPh>
    <rPh sb="106" eb="108">
      <t>シンサイ</t>
    </rPh>
    <rPh sb="109" eb="111">
      <t>キイン</t>
    </rPh>
    <rPh sb="113" eb="114">
      <t>キュウ</t>
    </rPh>
    <rPh sb="114" eb="116">
      <t>コウブツ</t>
    </rPh>
    <rPh sb="116" eb="118">
      <t>サイクツ</t>
    </rPh>
    <rPh sb="118" eb="120">
      <t>チイキ</t>
    </rPh>
    <rPh sb="121" eb="123">
      <t>ジバン</t>
    </rPh>
    <rPh sb="123" eb="125">
      <t>チンカ</t>
    </rPh>
    <rPh sb="125" eb="126">
      <t>トウ</t>
    </rPh>
    <rPh sb="127" eb="129">
      <t>ヒガイ</t>
    </rPh>
    <rPh sb="146" eb="148">
      <t>サイガイ</t>
    </rPh>
    <rPh sb="148" eb="150">
      <t>フッキュウ</t>
    </rPh>
    <rPh sb="150" eb="152">
      <t>コウジ</t>
    </rPh>
    <rPh sb="153" eb="155">
      <t>ジッシ</t>
    </rPh>
    <rPh sb="157" eb="159">
      <t>アンゼン</t>
    </rPh>
    <rPh sb="160" eb="162">
      <t>アンシン</t>
    </rPh>
    <rPh sb="163" eb="165">
      <t>コウジョウ</t>
    </rPh>
    <rPh sb="166" eb="167">
      <t>ハカ</t>
    </rPh>
    <phoneticPr fontId="3"/>
  </si>
  <si>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3"/>
  </si>
  <si>
    <t>その他</t>
    <rPh sb="2" eb="3">
      <t>タ</t>
    </rPh>
    <phoneticPr fontId="3"/>
  </si>
  <si>
    <t>　浅所陥没が継続的に発生していることから、新規申請受付終了時期を平成28年3月から平成33年3月に延長。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ヘイセイ</t>
    </rPh>
    <rPh sb="45" eb="46">
      <t>ネン</t>
    </rPh>
    <rPh sb="47" eb="48">
      <t>ガツ</t>
    </rPh>
    <rPh sb="49" eb="51">
      <t>エンチョウ</t>
    </rPh>
    <phoneticPr fontId="3"/>
  </si>
  <si>
    <t>　浅所陥没が継続的に発生していることから、終了予定時期を平成28年3月から平成33年3月に延長。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ヘイセイ</t>
    </rPh>
    <rPh sb="41" eb="42">
      <t>ネン</t>
    </rPh>
    <rPh sb="43" eb="44">
      <t>ガツ</t>
    </rPh>
    <rPh sb="45" eb="47">
      <t>エンチョウ</t>
    </rPh>
    <phoneticPr fontId="3"/>
  </si>
  <si>
    <t>H23</t>
    <phoneticPr fontId="5"/>
  </si>
  <si>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3"/>
  </si>
  <si>
    <t>事業実施市町村数
（単位：市町村数）</t>
    <rPh sb="0" eb="2">
      <t>ジギョウ</t>
    </rPh>
    <rPh sb="2" eb="4">
      <t>ジッシ</t>
    </rPh>
    <rPh sb="4" eb="7">
      <t>シチョウソン</t>
    </rPh>
    <rPh sb="7" eb="8">
      <t>スウ</t>
    </rPh>
    <rPh sb="10" eb="12">
      <t>タンイ</t>
    </rPh>
    <rPh sb="13" eb="16">
      <t>シチョウソン</t>
    </rPh>
    <rPh sb="16" eb="17">
      <t>スウ</t>
    </rPh>
    <phoneticPr fontId="3"/>
  </si>
  <si>
    <t>H32年度
６割</t>
    <phoneticPr fontId="3"/>
  </si>
  <si>
    <t>原子力被災12市町村において平成23年度以降に農産物生産の中止等を余儀なくされた農地のうち、平成32年度末までに6割の営農再開を図る。
（成果指標：原子力被災12市町村における営農再開割合）</t>
    <phoneticPr fontId="3"/>
  </si>
  <si>
    <t>原子力被災12市町村において、営農再開に要する農業用機械、施設、家畜等の導入に必要な経費を支援し、営農再開の促進を図る。
（原子力被災12市町村農業者支援事業のＨＰ）
http://www.maff.go.jp/j/kanbo/joho/saigai/12town_sien.html</t>
    <phoneticPr fontId="3"/>
  </si>
  <si>
    <t>Ｈ28</t>
    <phoneticPr fontId="3"/>
  </si>
  <si>
    <t>被災農業者支援基金（原子力被災12市町村農業者支援事業）</t>
    <phoneticPr fontId="3"/>
  </si>
  <si>
    <t>福島県の交付決定額
（単位：億円）</t>
  </si>
  <si>
    <t>H32年度
６割</t>
  </si>
  <si>
    <t>福島県において生産の断念を余儀なくされた農地のうち、平成32年度末までに農地面積の6割の営農再開を図る。
（成果指標：営農再開割合）</t>
  </si>
  <si>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http://www.maff.go.jp/j/seisan/suisin/tuyoi_nougyou/t_tuti/H28/pdf/kikin_pr_28.pdf</t>
  </si>
  <si>
    <t>Ｈ31年3月末</t>
    <rPh sb="3" eb="4">
      <t>ネン</t>
    </rPh>
    <rPh sb="5" eb="6">
      <t>ガツ</t>
    </rPh>
    <rPh sb="6" eb="7">
      <t>マツ</t>
    </rPh>
    <phoneticPr fontId="3"/>
  </si>
  <si>
    <t>Ｈ31年6月末</t>
    <rPh sb="3" eb="4">
      <t>ネン</t>
    </rPh>
    <rPh sb="5" eb="7">
      <t>ガツマツ</t>
    </rPh>
    <phoneticPr fontId="3"/>
  </si>
  <si>
    <t>福島県原子力災害等復興基金（営農再開勘定）（福島県営農再開支援事業）</t>
    <rPh sb="0" eb="3">
      <t>フクシマケン</t>
    </rPh>
    <rPh sb="3" eb="6">
      <t>ゲンシリョク</t>
    </rPh>
    <rPh sb="6" eb="9">
      <t>サイガイナド</t>
    </rPh>
    <rPh sb="9" eb="11">
      <t>フッコウ</t>
    </rPh>
    <rPh sb="11" eb="13">
      <t>キキン</t>
    </rPh>
    <rPh sb="14" eb="16">
      <t>エイノウ</t>
    </rPh>
    <rPh sb="16" eb="18">
      <t>サイカイ</t>
    </rPh>
    <rPh sb="18" eb="20">
      <t>カンジョウ</t>
    </rPh>
    <rPh sb="22" eb="25">
      <t>フクシマケン</t>
    </rPh>
    <rPh sb="25" eb="27">
      <t>エイノウ</t>
    </rPh>
    <rPh sb="27" eb="29">
      <t>サイカイ</t>
    </rPh>
    <rPh sb="29" eb="31">
      <t>シエン</t>
    </rPh>
    <rPh sb="31" eb="33">
      <t>ジギョウ</t>
    </rPh>
    <phoneticPr fontId="3"/>
  </si>
  <si>
    <t>30名</t>
    <rPh sb="2" eb="3">
      <t>メイ</t>
    </rPh>
    <phoneticPr fontId="3"/>
  </si>
  <si>
    <t>18名</t>
    <rPh sb="2" eb="3">
      <t>メイ</t>
    </rPh>
    <phoneticPr fontId="3"/>
  </si>
  <si>
    <t>修学資金新規貸与者数
（単位：名）</t>
    <rPh sb="0" eb="2">
      <t>シュウガク</t>
    </rPh>
    <rPh sb="2" eb="4">
      <t>シキン</t>
    </rPh>
    <rPh sb="4" eb="6">
      <t>シンキ</t>
    </rPh>
    <rPh sb="6" eb="8">
      <t>タイヨ</t>
    </rPh>
    <rPh sb="8" eb="9">
      <t>シャ</t>
    </rPh>
    <rPh sb="9" eb="10">
      <t>スウ</t>
    </rPh>
    <rPh sb="12" eb="14">
      <t>タンイ</t>
    </rPh>
    <rPh sb="15" eb="16">
      <t>メイ</t>
    </rPh>
    <phoneticPr fontId="3"/>
  </si>
  <si>
    <t>平成37年度
330名</t>
    <rPh sb="0" eb="2">
      <t>ヘイセイ</t>
    </rPh>
    <rPh sb="4" eb="6">
      <t>ネンド</t>
    </rPh>
    <rPh sb="10" eb="11">
      <t>メイ</t>
    </rPh>
    <phoneticPr fontId="3"/>
  </si>
  <si>
    <t>平成37年度までに医師確保が困難な病院に対する新規修学資金貸与医師を330名配置</t>
    <rPh sb="0" eb="2">
      <t>ヘイセイ</t>
    </rPh>
    <rPh sb="4" eb="6">
      <t>ネンド</t>
    </rPh>
    <rPh sb="9" eb="11">
      <t>イシ</t>
    </rPh>
    <rPh sb="11" eb="13">
      <t>カクホ</t>
    </rPh>
    <rPh sb="14" eb="16">
      <t>コンナン</t>
    </rPh>
    <rPh sb="17" eb="19">
      <t>ビョウイン</t>
    </rPh>
    <rPh sb="20" eb="21">
      <t>タイ</t>
    </rPh>
    <rPh sb="23" eb="25">
      <t>シンキ</t>
    </rPh>
    <rPh sb="25" eb="27">
      <t>シュウガク</t>
    </rPh>
    <rPh sb="27" eb="29">
      <t>シキン</t>
    </rPh>
    <rPh sb="29" eb="31">
      <t>タイヨ</t>
    </rPh>
    <rPh sb="31" eb="33">
      <t>イシ</t>
    </rPh>
    <rPh sb="37" eb="38">
      <t>メイ</t>
    </rPh>
    <rPh sb="38" eb="40">
      <t>ハイチ</t>
    </rPh>
    <phoneticPr fontId="3"/>
  </si>
  <si>
    <t>震災対応医師確保対策として、医学生への修学資金貸付制度を創設する。大学卒業後、県が指定する医療機関で一定期間勤務した場合には償還を免除する制度とすることにより、医師確保が困難な病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ビョウイン</t>
    </rPh>
    <rPh sb="92" eb="94">
      <t>イシ</t>
    </rPh>
    <rPh sb="94" eb="96">
      <t>ハイチ</t>
    </rPh>
    <rPh sb="97" eb="98">
      <t>オコナ</t>
    </rPh>
    <phoneticPr fontId="3"/>
  </si>
  <si>
    <t>貸付</t>
    <rPh sb="0" eb="2">
      <t>カシツケ</t>
    </rPh>
    <phoneticPr fontId="3"/>
  </si>
  <si>
    <t>取崩し型</t>
    <rPh sb="0" eb="1">
      <t>ト</t>
    </rPh>
    <rPh sb="1" eb="2">
      <t>クズ</t>
    </rPh>
    <rPh sb="3" eb="4">
      <t>カタ</t>
    </rPh>
    <phoneticPr fontId="3"/>
  </si>
  <si>
    <t>H34年3月末</t>
    <rPh sb="3" eb="4">
      <t>ネン</t>
    </rPh>
    <rPh sb="5" eb="6">
      <t>ガツ</t>
    </rPh>
    <rPh sb="6" eb="7">
      <t>スエ</t>
    </rPh>
    <phoneticPr fontId="3"/>
  </si>
  <si>
    <t>H36年度末</t>
    <rPh sb="3" eb="5">
      <t>ネンド</t>
    </rPh>
    <rPh sb="5" eb="6">
      <t>スエ</t>
    </rPh>
    <phoneticPr fontId="3"/>
  </si>
  <si>
    <t>有</t>
    <rPh sb="0" eb="1">
      <t>ユウ</t>
    </rPh>
    <phoneticPr fontId="3"/>
  </si>
  <si>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3"/>
  </si>
  <si>
    <t>4県</t>
    <rPh sb="1" eb="2">
      <t>ケン</t>
    </rPh>
    <phoneticPr fontId="3"/>
  </si>
  <si>
    <t>地域医療再生基金を活用し、医療提供体制の再構築に資する事業を実施した県数
（単位：県数）</t>
    <rPh sb="0" eb="2">
      <t>チイキ</t>
    </rPh>
    <rPh sb="2" eb="4">
      <t>イリョウ</t>
    </rPh>
    <rPh sb="4" eb="6">
      <t>サイセイ</t>
    </rPh>
    <rPh sb="13" eb="15">
      <t>イリョウ</t>
    </rPh>
    <rPh sb="15" eb="17">
      <t>テイキョウ</t>
    </rPh>
    <rPh sb="17" eb="19">
      <t>タイセイ</t>
    </rPh>
    <rPh sb="20" eb="23">
      <t>サイコウチク</t>
    </rPh>
    <rPh sb="38" eb="40">
      <t>タンイ</t>
    </rPh>
    <rPh sb="41" eb="42">
      <t>ケン</t>
    </rPh>
    <rPh sb="42" eb="43">
      <t>スウ</t>
    </rPh>
    <phoneticPr fontId="3"/>
  </si>
  <si>
    <t>H32年度
2,246床</t>
    <rPh sb="3" eb="5">
      <t>ネンド</t>
    </rPh>
    <rPh sb="11" eb="12">
      <t>ショウ</t>
    </rPh>
    <phoneticPr fontId="3"/>
  </si>
  <si>
    <t>地域医療再生基金を活用した施設設備整備等により、受入可能となる病床数（累積）</t>
    <rPh sb="0" eb="2">
      <t>チイキ</t>
    </rPh>
    <rPh sb="2" eb="4">
      <t>イリョウ</t>
    </rPh>
    <rPh sb="4" eb="6">
      <t>サイセイ</t>
    </rPh>
    <rPh sb="6" eb="8">
      <t>キキン</t>
    </rPh>
    <rPh sb="9" eb="11">
      <t>カツヨウ</t>
    </rPh>
    <rPh sb="13" eb="15">
      <t>シセツ</t>
    </rPh>
    <rPh sb="15" eb="17">
      <t>セツビ</t>
    </rPh>
    <rPh sb="17" eb="19">
      <t>セイビ</t>
    </rPh>
    <rPh sb="19" eb="20">
      <t>トウ</t>
    </rPh>
    <rPh sb="24" eb="26">
      <t>ウケイレ</t>
    </rPh>
    <rPh sb="26" eb="28">
      <t>カノウ</t>
    </rPh>
    <rPh sb="31" eb="34">
      <t>ビョウショウスウ</t>
    </rPh>
    <rPh sb="35" eb="37">
      <t>ルイセキ</t>
    </rPh>
    <phoneticPr fontId="3"/>
  </si>
  <si>
    <t>東日本大震災により被害を受けた地域の医療提供体制を再構築するため、各県が策定した「医療の復興計画」等に基づく事業を実施</t>
    <phoneticPr fontId="3"/>
  </si>
  <si>
    <t>H32年度末</t>
    <rPh sb="3" eb="6">
      <t>ネンドマツ</t>
    </rPh>
    <phoneticPr fontId="3"/>
  </si>
  <si>
    <t>地域医療再生基金
（医療の復興）</t>
    <rPh sb="0" eb="2">
      <t>チイキ</t>
    </rPh>
    <rPh sb="2" eb="4">
      <t>イリョウ</t>
    </rPh>
    <rPh sb="4" eb="6">
      <t>サイセイ</t>
    </rPh>
    <rPh sb="6" eb="8">
      <t>キキン</t>
    </rPh>
    <phoneticPr fontId="3"/>
  </si>
  <si>
    <t xml:space="preserve">
事業復興型雇用確保事業：7,848,542,000円
原子力災害対応雇用支援事業：70事業</t>
    <rPh sb="2" eb="4">
      <t>ジギョウ</t>
    </rPh>
    <rPh sb="4" eb="6">
      <t>フッコウ</t>
    </rPh>
    <rPh sb="6" eb="7">
      <t>ガタ</t>
    </rPh>
    <rPh sb="7" eb="9">
      <t>コヨウ</t>
    </rPh>
    <rPh sb="9" eb="11">
      <t>カクホ</t>
    </rPh>
    <rPh sb="11" eb="13">
      <t>ジギョウ</t>
    </rPh>
    <rPh sb="27" eb="28">
      <t>エン</t>
    </rPh>
    <rPh sb="30" eb="33">
      <t>ゲンシリョク</t>
    </rPh>
    <rPh sb="33" eb="35">
      <t>サイガイ</t>
    </rPh>
    <rPh sb="35" eb="37">
      <t>タイオウ</t>
    </rPh>
    <rPh sb="37" eb="39">
      <t>コヨウ</t>
    </rPh>
    <rPh sb="39" eb="41">
      <t>シエン</t>
    </rPh>
    <rPh sb="41" eb="43">
      <t>ジギョウ</t>
    </rPh>
    <rPh sb="46" eb="48">
      <t>ジギョウ</t>
    </rPh>
    <phoneticPr fontId="3"/>
  </si>
  <si>
    <t xml:space="preserve">
事業復興型雇用確保事業：5,403,812,205円
原子力災害対応雇用支援事業：70事業</t>
    <rPh sb="2" eb="4">
      <t>ジギョウ</t>
    </rPh>
    <rPh sb="4" eb="6">
      <t>フッコウ</t>
    </rPh>
    <rPh sb="6" eb="7">
      <t>ガタ</t>
    </rPh>
    <rPh sb="7" eb="9">
      <t>コヨウ</t>
    </rPh>
    <rPh sb="9" eb="11">
      <t>カクホ</t>
    </rPh>
    <rPh sb="11" eb="13">
      <t>ジギョウ</t>
    </rPh>
    <rPh sb="15" eb="28">
      <t>４０３８１２２０５エン</t>
    </rPh>
    <rPh sb="30" eb="33">
      <t>ゲンシリョク</t>
    </rPh>
    <rPh sb="33" eb="35">
      <t>サイガイ</t>
    </rPh>
    <rPh sb="35" eb="37">
      <t>タイオウ</t>
    </rPh>
    <rPh sb="37" eb="39">
      <t>コヨウ</t>
    </rPh>
    <rPh sb="39" eb="41">
      <t>シエン</t>
    </rPh>
    <rPh sb="41" eb="43">
      <t>ジギョウ</t>
    </rPh>
    <rPh sb="46" eb="48">
      <t>ジギョウ</t>
    </rPh>
    <phoneticPr fontId="3"/>
  </si>
  <si>
    <t xml:space="preserve">
事業復興型雇用確保事業
（単位：支給額）
原子力災害対応雇用支援事業
（単位：事業数）</t>
    <rPh sb="1" eb="3">
      <t>ジギョウ</t>
    </rPh>
    <rPh sb="3" eb="5">
      <t>フッコウ</t>
    </rPh>
    <rPh sb="5" eb="6">
      <t>ガタ</t>
    </rPh>
    <rPh sb="6" eb="8">
      <t>コヨウ</t>
    </rPh>
    <rPh sb="8" eb="10">
      <t>カクホ</t>
    </rPh>
    <rPh sb="10" eb="12">
      <t>ジギョウ</t>
    </rPh>
    <rPh sb="14" eb="16">
      <t>タンイ</t>
    </rPh>
    <rPh sb="17" eb="20">
      <t>シキュウガク</t>
    </rPh>
    <rPh sb="23" eb="26">
      <t>ゲンシリョク</t>
    </rPh>
    <rPh sb="26" eb="28">
      <t>サイガイ</t>
    </rPh>
    <rPh sb="28" eb="30">
      <t>タイオウ</t>
    </rPh>
    <rPh sb="30" eb="32">
      <t>コヨウ</t>
    </rPh>
    <rPh sb="32" eb="34">
      <t>シエン</t>
    </rPh>
    <rPh sb="34" eb="36">
      <t>ジギョウ</t>
    </rPh>
    <rPh sb="38" eb="40">
      <t>タンイ</t>
    </rPh>
    <rPh sb="41" eb="43">
      <t>ジギョウ</t>
    </rPh>
    <rPh sb="43" eb="44">
      <t>スウ</t>
    </rPh>
    <phoneticPr fontId="3"/>
  </si>
  <si>
    <t>事業復興型雇用確保事業：平成33年度までに延べ約25万人の雇用創出
原子力災害対応雇用支援事業：平成31年度末までに1,945人の雇用創出</t>
    <rPh sb="0" eb="11">
      <t>ジギョウフッコウガタコヨウカクホジギョウ</t>
    </rPh>
    <rPh sb="12" eb="14">
      <t>ヘイセイ</t>
    </rPh>
    <rPh sb="16" eb="18">
      <t>ネンド</t>
    </rPh>
    <rPh sb="21" eb="22">
      <t>ノ</t>
    </rPh>
    <rPh sb="23" eb="24">
      <t>ヤク</t>
    </rPh>
    <rPh sb="26" eb="28">
      <t>マンニン</t>
    </rPh>
    <rPh sb="29" eb="31">
      <t>コヨウ</t>
    </rPh>
    <rPh sb="31" eb="33">
      <t>ソウシュツ</t>
    </rPh>
    <phoneticPr fontId="3"/>
  </si>
  <si>
    <t xml:space="preserve">
事業復興型雇用確保事業：9.7％（23～29年度までの累計で見た場合105.9％）
原子力災害対応雇用支援事業：
25.5％（28～29年度までの累計で見た場合64.5％）</t>
    <rPh sb="2" eb="13">
      <t>ジギョウフッコウガタコヨウカクホジギョウ</t>
    </rPh>
    <rPh sb="24" eb="26">
      <t>ネンド</t>
    </rPh>
    <rPh sb="29" eb="31">
      <t>ルイケイ</t>
    </rPh>
    <rPh sb="32" eb="33">
      <t>ミ</t>
    </rPh>
    <rPh sb="34" eb="36">
      <t>バアイ</t>
    </rPh>
    <rPh sb="71" eb="73">
      <t>ネンド</t>
    </rPh>
    <rPh sb="76" eb="78">
      <t>ルイケイ</t>
    </rPh>
    <rPh sb="79" eb="80">
      <t>ミ</t>
    </rPh>
    <rPh sb="81" eb="83">
      <t>バアイ</t>
    </rPh>
    <phoneticPr fontId="3"/>
  </si>
  <si>
    <t>-</t>
  </si>
  <si>
    <t xml:space="preserve">
事業復興型雇用確保事業：24,197
人
原子力災害対応雇用支援事業：
496人</t>
    <rPh sb="2" eb="4">
      <t>ジギョウ</t>
    </rPh>
    <rPh sb="4" eb="6">
      <t>フッコウ</t>
    </rPh>
    <rPh sb="6" eb="7">
      <t>ガタ</t>
    </rPh>
    <rPh sb="7" eb="9">
      <t>コヨウ</t>
    </rPh>
    <rPh sb="9" eb="11">
      <t>カクホ</t>
    </rPh>
    <rPh sb="11" eb="13">
      <t>ジギョウ</t>
    </rPh>
    <rPh sb="21" eb="22">
      <t>ニン</t>
    </rPh>
    <rPh sb="42" eb="43">
      <t>ニン</t>
    </rPh>
    <phoneticPr fontId="3"/>
  </si>
  <si>
    <t>【震災等対応雇用支援事業】
平成23年度から平成28年度末までに、約18万人の雇用を創出。
【事業復興型雇用確保事業】
平成23年度から平成33年度までで延べ約25万人の雇用を創出。
【原子力災害対応雇用支援事業】
平成28年度から平成31年度末までに1,945人の雇用を創出。</t>
    <rPh sb="1" eb="3">
      <t>シンサイ</t>
    </rPh>
    <rPh sb="3" eb="4">
      <t>トウ</t>
    </rPh>
    <rPh sb="4" eb="6">
      <t>タイオウ</t>
    </rPh>
    <rPh sb="6" eb="8">
      <t>コヨウ</t>
    </rPh>
    <rPh sb="8" eb="10">
      <t>シエン</t>
    </rPh>
    <rPh sb="10" eb="12">
      <t>ジギョウ</t>
    </rPh>
    <rPh sb="14" eb="16">
      <t>ヘイセイ</t>
    </rPh>
    <rPh sb="18" eb="20">
      <t>ネンド</t>
    </rPh>
    <rPh sb="22" eb="24">
      <t>ヘイセイ</t>
    </rPh>
    <rPh sb="26" eb="28">
      <t>ネンド</t>
    </rPh>
    <rPh sb="28" eb="29">
      <t>マツ</t>
    </rPh>
    <rPh sb="33" eb="34">
      <t>ヤク</t>
    </rPh>
    <rPh sb="36" eb="38">
      <t>マンニン</t>
    </rPh>
    <rPh sb="39" eb="41">
      <t>コヨウ</t>
    </rPh>
    <rPh sb="42" eb="44">
      <t>ソウシュツ</t>
    </rPh>
    <rPh sb="49" eb="51">
      <t>ジギョウ</t>
    </rPh>
    <rPh sb="51" eb="53">
      <t>フッコウ</t>
    </rPh>
    <rPh sb="53" eb="54">
      <t>ガタ</t>
    </rPh>
    <rPh sb="54" eb="56">
      <t>コヨウ</t>
    </rPh>
    <rPh sb="56" eb="58">
      <t>カクホ</t>
    </rPh>
    <rPh sb="58" eb="60">
      <t>ジギョウ</t>
    </rPh>
    <rPh sb="62" eb="64">
      <t>ヘイセイ</t>
    </rPh>
    <rPh sb="66" eb="68">
      <t>ネンド</t>
    </rPh>
    <rPh sb="70" eb="72">
      <t>ヘイセイ</t>
    </rPh>
    <rPh sb="74" eb="76">
      <t>ネンド</t>
    </rPh>
    <rPh sb="79" eb="80">
      <t>ノ</t>
    </rPh>
    <rPh sb="81" eb="82">
      <t>ヤク</t>
    </rPh>
    <rPh sb="84" eb="86">
      <t>マンニン</t>
    </rPh>
    <rPh sb="87" eb="89">
      <t>コヨウ</t>
    </rPh>
    <rPh sb="90" eb="92">
      <t>ソウシュツ</t>
    </rPh>
    <rPh sb="111" eb="113">
      <t>ヘイセイ</t>
    </rPh>
    <rPh sb="115" eb="117">
      <t>ネンド</t>
    </rPh>
    <phoneticPr fontId="3"/>
  </si>
  <si>
    <t>各地方自治体において、以下の事業を実施する。
ただし、震災等対応雇用支援事業については、平成28年度末までに終了。
【震災等対応雇用支援事業】
　東日本大震災等の影響による失業者に対する短期の雇用機会を創出し、地域のニーズに応じた人材育成を行う事業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次の雇用までの一時的な雇用の場を求める福島県被災求職者に対し、企業、ＮＰＯ等への委託により、雇用機会を創出し、生活の安定を図る事業</t>
    <rPh sb="135" eb="137">
      <t>カクホ</t>
    </rPh>
    <phoneticPr fontId="3"/>
  </si>
  <si>
    <t>Ｈ30年度末</t>
    <rPh sb="3" eb="4">
      <t>ネン</t>
    </rPh>
    <rPh sb="4" eb="5">
      <t>ド</t>
    </rPh>
    <rPh sb="5" eb="6">
      <t>マツ</t>
    </rPh>
    <phoneticPr fontId="3"/>
  </si>
  <si>
    <t>Ｈ33年度末</t>
    <rPh sb="3" eb="5">
      <t>ネンド</t>
    </rPh>
    <rPh sb="5" eb="6">
      <t>マツ</t>
    </rPh>
    <phoneticPr fontId="3"/>
  </si>
  <si>
    <t>緊急雇用創出基金
（緊急雇用創出事業臨時特例交付金）（震災等対応雇用支援事業、事業復興型雇用確保事業、原子力災害対応雇用支援事業　分）</t>
    <rPh sb="46" eb="48">
      <t>カクホ</t>
    </rPh>
    <phoneticPr fontId="3"/>
  </si>
  <si>
    <t>（27年度）
①786
②1,721
③3,367
（28年度）
①799
②1,721
③3,393
（29年度）
①830
②1,721
③3,434</t>
    <phoneticPr fontId="3"/>
  </si>
  <si>
    <t>①消費生活センター数
（単位：箇所）
②市区町村窓口数
（単位：箇所）
③消費生活相談員の配置状況（単位：人）</t>
    <rPh sb="1" eb="3">
      <t>ショウヒ</t>
    </rPh>
    <rPh sb="3" eb="5">
      <t>セイカツ</t>
    </rPh>
    <rPh sb="9" eb="10">
      <t>スウ</t>
    </rPh>
    <rPh sb="12" eb="14">
      <t>タンイ</t>
    </rPh>
    <rPh sb="15" eb="17">
      <t>カショ</t>
    </rPh>
    <rPh sb="20" eb="22">
      <t>シク</t>
    </rPh>
    <rPh sb="22" eb="24">
      <t>チョウソン</t>
    </rPh>
    <rPh sb="24" eb="26">
      <t>マドグチ</t>
    </rPh>
    <rPh sb="26" eb="27">
      <t>スウ</t>
    </rPh>
    <rPh sb="29" eb="31">
      <t>タンイ</t>
    </rPh>
    <rPh sb="32" eb="34">
      <t>カショ</t>
    </rPh>
    <rPh sb="37" eb="39">
      <t>ショウヒ</t>
    </rPh>
    <rPh sb="39" eb="41">
      <t>セイカツ</t>
    </rPh>
    <rPh sb="41" eb="44">
      <t>ソウダンイン</t>
    </rPh>
    <rPh sb="45" eb="47">
      <t>ハイチ</t>
    </rPh>
    <rPh sb="47" eb="49">
      <t>ジョウキョウ</t>
    </rPh>
    <rPh sb="50" eb="52">
      <t>タンイ</t>
    </rPh>
    <rPh sb="53" eb="54">
      <t>ニン</t>
    </rPh>
    <phoneticPr fontId="3"/>
  </si>
  <si>
    <t>①100.0%
②63.8%
③42.6%
④87.2%
⑤51.1%
⑥19.1%
⑦88.8%
⑧97.0%
⑨95.5%
⑩2.1%</t>
    <phoneticPr fontId="3"/>
  </si>
  <si>
    <t>①47
②47
③47
④47
⑤47
⑥47
⑦９
⑧67
⑨67
⑩47</t>
    <phoneticPr fontId="3"/>
  </si>
  <si>
    <t>①47
②30
③20
④41
⑤24
⑥９
⑦８
⑧65
⑨64
⑩１</t>
    <phoneticPr fontId="3"/>
  </si>
  <si>
    <t>「地方消費者行政強化作戦」
政策目標１相談体制の空白地域の解消
①相談窓口未設置の自治体（市町村）を解消している都道府県の割合（29.4.1時点）
政策目標２
相談体制の質の向上
②消費生活センターの設立促進（人口５万人以上の全市町）を達成している都道府県の割合（29.4.1時点）
③消費生活センターの設立促進（人口５万人未満の市町村の50％以上）を達成している都道府県の割合（29.4.1時点）
④管内自治体（市区町村）の50％以上に相談員の配置を達成している都道府県の割合（29.4.1時点）
⑤相談員の資格保有率を75％以上に引き上げを達成している都道府県の割合（29.4.1時点）
⑥相談員の研修参加率を100％に引き上げ（各年度）を達成している都道府県の割合（29.4.1時点）
政策目標３
適格消費者団体の空白地域の解消
⑦適格消費者団体が存在しない３ブロック（東北、北陸、四国）における適格消費者団体の設立支援（30.3時点）
政策目標４
消費者教育の推進
⑧消費者教育推進計画の策定を達成している都道府県及び政令市
（30.3時点）
⑨消費者教育推進地域協議会の設置を達成している都道府県及び政令市
（30.3時点）
政策目標５
「見守りネットワーク」の構築
⑩消費者安全確保地域協議会の設置（人口５万人以上の全市町）
（30.3時点）</t>
    <rPh sb="1" eb="3">
      <t>チホウ</t>
    </rPh>
    <rPh sb="3" eb="6">
      <t>ショウヒシャ</t>
    </rPh>
    <rPh sb="6" eb="8">
      <t>ギョウセイ</t>
    </rPh>
    <rPh sb="8" eb="10">
      <t>キョウカ</t>
    </rPh>
    <rPh sb="10" eb="12">
      <t>サクセン</t>
    </rPh>
    <rPh sb="14" eb="16">
      <t>セイサク</t>
    </rPh>
    <rPh sb="16" eb="18">
      <t>モクヒョウ</t>
    </rPh>
    <rPh sb="19" eb="21">
      <t>ソウダン</t>
    </rPh>
    <rPh sb="21" eb="23">
      <t>タイセイ</t>
    </rPh>
    <rPh sb="24" eb="26">
      <t>クウハク</t>
    </rPh>
    <rPh sb="26" eb="28">
      <t>チイキ</t>
    </rPh>
    <rPh sb="29" eb="31">
      <t>カイショウ</t>
    </rPh>
    <rPh sb="74" eb="76">
      <t>セイサク</t>
    </rPh>
    <rPh sb="76" eb="78">
      <t>モクヒョウ</t>
    </rPh>
    <rPh sb="80" eb="82">
      <t>ソウダン</t>
    </rPh>
    <rPh sb="82" eb="84">
      <t>タイセイ</t>
    </rPh>
    <rPh sb="85" eb="86">
      <t>シツ</t>
    </rPh>
    <rPh sb="87" eb="89">
      <t>コウジョウ</t>
    </rPh>
    <rPh sb="219" eb="221">
      <t>ソウダン</t>
    </rPh>
    <rPh sb="221" eb="222">
      <t>イン</t>
    </rPh>
    <rPh sb="251" eb="254">
      <t>ソウダンイン</t>
    </rPh>
    <rPh sb="297" eb="300">
      <t>ソウダンイン</t>
    </rPh>
    <rPh sb="346" eb="348">
      <t>セイサク</t>
    </rPh>
    <rPh sb="348" eb="350">
      <t>モクヒョウ</t>
    </rPh>
    <rPh sb="352" eb="354">
      <t>テキカク</t>
    </rPh>
    <rPh sb="354" eb="357">
      <t>ショウヒシャ</t>
    </rPh>
    <rPh sb="357" eb="359">
      <t>ダンタイ</t>
    </rPh>
    <rPh sb="360" eb="362">
      <t>クウハク</t>
    </rPh>
    <rPh sb="362" eb="364">
      <t>チイキ</t>
    </rPh>
    <rPh sb="365" eb="367">
      <t>カイショウ</t>
    </rPh>
    <rPh sb="422" eb="424">
      <t>セイサク</t>
    </rPh>
    <rPh sb="424" eb="426">
      <t>モクヒョウ</t>
    </rPh>
    <rPh sb="428" eb="431">
      <t>ショウヒシャ</t>
    </rPh>
    <rPh sb="431" eb="433">
      <t>キョウイク</t>
    </rPh>
    <rPh sb="434" eb="436">
      <t>スイシン</t>
    </rPh>
    <rPh sb="438" eb="441">
      <t>ショウヒシャ</t>
    </rPh>
    <rPh sb="441" eb="443">
      <t>キョウイク</t>
    </rPh>
    <rPh sb="443" eb="445">
      <t>スイシン</t>
    </rPh>
    <rPh sb="445" eb="447">
      <t>ケイカク</t>
    </rPh>
    <rPh sb="448" eb="450">
      <t>サクテイ</t>
    </rPh>
    <rPh sb="451" eb="453">
      <t>タッセイ</t>
    </rPh>
    <rPh sb="457" eb="461">
      <t>トドウフケン</t>
    </rPh>
    <rPh sb="461" eb="462">
      <t>オヨ</t>
    </rPh>
    <rPh sb="463" eb="466">
      <t>セイレイシ</t>
    </rPh>
    <rPh sb="477" eb="480">
      <t>ショウヒシャ</t>
    </rPh>
    <rPh sb="480" eb="482">
      <t>キョウイク</t>
    </rPh>
    <rPh sb="482" eb="484">
      <t>スイシン</t>
    </rPh>
    <rPh sb="484" eb="486">
      <t>チイキ</t>
    </rPh>
    <rPh sb="486" eb="489">
      <t>キョウギカイ</t>
    </rPh>
    <rPh sb="490" eb="492">
      <t>セッチ</t>
    </rPh>
    <rPh sb="493" eb="495">
      <t>タッセイ</t>
    </rPh>
    <rPh sb="499" eb="503">
      <t>トドウフケン</t>
    </rPh>
    <rPh sb="503" eb="504">
      <t>オヨ</t>
    </rPh>
    <rPh sb="505" eb="508">
      <t>セイレイシ</t>
    </rPh>
    <rPh sb="518" eb="520">
      <t>セイサク</t>
    </rPh>
    <rPh sb="520" eb="522">
      <t>モクヒョウ</t>
    </rPh>
    <rPh sb="525" eb="527">
      <t>ミマモ</t>
    </rPh>
    <rPh sb="536" eb="538">
      <t>コウチク</t>
    </rPh>
    <phoneticPr fontId="3"/>
  </si>
  <si>
    <t xml:space="preserve">昨今の食品表示偽装の問題、高齢者の消費者被害が急増している状況等を踏まえ、消費者行政の「現場」である地方公共団体が行う消費者の安全・安心確保のための取組を支援するため、都道府県に設置した地方消費者行政活性化基金に上積み
</t>
    <phoneticPr fontId="3"/>
  </si>
  <si>
    <t>Ｈ21</t>
  </si>
  <si>
    <t>地方消費者行政活性化基金
（地方消費者行政活性化交付金）</t>
    <rPh sb="0" eb="2">
      <t>チホウ</t>
    </rPh>
    <rPh sb="2" eb="5">
      <t>ショウヒシャ</t>
    </rPh>
    <rPh sb="5" eb="7">
      <t>ギョウセイ</t>
    </rPh>
    <rPh sb="7" eb="10">
      <t>カッセイカ</t>
    </rPh>
    <rPh sb="10" eb="12">
      <t>キキン</t>
    </rPh>
    <rPh sb="14" eb="16">
      <t>チホウ</t>
    </rPh>
    <rPh sb="16" eb="19">
      <t>ショウヒシャ</t>
    </rPh>
    <rPh sb="19" eb="21">
      <t>ギョウセイ</t>
    </rPh>
    <rPh sb="21" eb="24">
      <t>カッセイカ</t>
    </rPh>
    <rPh sb="24" eb="27">
      <t>コウフキン</t>
    </rPh>
    <phoneticPr fontId="3"/>
  </si>
  <si>
    <t>基金造成を行い、国立大学法人福島県立医科大学に補助金を交付。研究・開発に必要な体制を整備するとともに、非臨床試験に着手した。</t>
    <rPh sb="0" eb="2">
      <t>キキン</t>
    </rPh>
    <rPh sb="2" eb="4">
      <t>ゾウセイ</t>
    </rPh>
    <rPh sb="5" eb="6">
      <t>オコナ</t>
    </rPh>
    <rPh sb="8" eb="10">
      <t>コクリツ</t>
    </rPh>
    <rPh sb="10" eb="12">
      <t>ダイガク</t>
    </rPh>
    <rPh sb="12" eb="14">
      <t>ホウジン</t>
    </rPh>
    <rPh sb="14" eb="18">
      <t>フクシマケンリツ</t>
    </rPh>
    <rPh sb="18" eb="20">
      <t>イカ</t>
    </rPh>
    <rPh sb="20" eb="22">
      <t>ダイガク</t>
    </rPh>
    <rPh sb="23" eb="26">
      <t>ホジョキン</t>
    </rPh>
    <rPh sb="27" eb="29">
      <t>コウフ</t>
    </rPh>
    <rPh sb="30" eb="32">
      <t>ケンキュウ</t>
    </rPh>
    <rPh sb="33" eb="35">
      <t>カイハツ</t>
    </rPh>
    <rPh sb="36" eb="38">
      <t>ヒツヨウ</t>
    </rPh>
    <rPh sb="39" eb="41">
      <t>タイセイ</t>
    </rPh>
    <rPh sb="42" eb="44">
      <t>セイビ</t>
    </rPh>
    <rPh sb="51" eb="52">
      <t>ヒ</t>
    </rPh>
    <rPh sb="52" eb="54">
      <t>リンショウ</t>
    </rPh>
    <rPh sb="54" eb="56">
      <t>シケン</t>
    </rPh>
    <rPh sb="57" eb="59">
      <t>チャクシュ</t>
    </rPh>
    <phoneticPr fontId="3"/>
  </si>
  <si>
    <t>本事業は新たな放射性薬剤の研究・開発の支援等を通じて福島県の子どもをはじめとする住民の健康を守る取組を推進するものであり、長期的な視座から取り組む必要があることから、年度ごとの指標の設定にはなじまないため、事業終了時に、この目的に即した成果を創出することを目標とする。
（成果指標：子どもをはじめとする住民の健康を守る取組の推進を通じた健康不安の解消）</t>
    <rPh sb="0" eb="1">
      <t>ホン</t>
    </rPh>
    <rPh sb="1" eb="3">
      <t>ジギョウ</t>
    </rPh>
    <rPh sb="21" eb="22">
      <t>トウ</t>
    </rPh>
    <rPh sb="23" eb="24">
      <t>ツウ</t>
    </rPh>
    <rPh sb="26" eb="29">
      <t>フクシマケン</t>
    </rPh>
    <rPh sb="30" eb="31">
      <t>コ</t>
    </rPh>
    <rPh sb="40" eb="42">
      <t>ジュウミン</t>
    </rPh>
    <rPh sb="61" eb="64">
      <t>チョウキテキ</t>
    </rPh>
    <rPh sb="65" eb="67">
      <t>シザ</t>
    </rPh>
    <rPh sb="69" eb="70">
      <t>ト</t>
    </rPh>
    <rPh sb="71" eb="72">
      <t>ク</t>
    </rPh>
    <rPh sb="73" eb="75">
      <t>ヒツヨウ</t>
    </rPh>
    <rPh sb="83" eb="85">
      <t>ネンド</t>
    </rPh>
    <rPh sb="88" eb="90">
      <t>シヒョウ</t>
    </rPh>
    <rPh sb="91" eb="93">
      <t>セッテイ</t>
    </rPh>
    <rPh sb="103" eb="105">
      <t>ジギョウ</t>
    </rPh>
    <rPh sb="105" eb="108">
      <t>シュウリョウジ</t>
    </rPh>
    <rPh sb="112" eb="114">
      <t>モクテキ</t>
    </rPh>
    <rPh sb="115" eb="116">
      <t>ソク</t>
    </rPh>
    <rPh sb="118" eb="120">
      <t>セイカ</t>
    </rPh>
    <rPh sb="121" eb="123">
      <t>ソウシュツ</t>
    </rPh>
    <rPh sb="128" eb="130">
      <t>モクヒョウ</t>
    </rPh>
    <rPh sb="136" eb="138">
      <t>セイカ</t>
    </rPh>
    <rPh sb="138" eb="140">
      <t>シヒョウ</t>
    </rPh>
    <rPh sb="141" eb="142">
      <t>コ</t>
    </rPh>
    <rPh sb="151" eb="153">
      <t>ジュウミン</t>
    </rPh>
    <rPh sb="154" eb="156">
      <t>ケンコウ</t>
    </rPh>
    <rPh sb="157" eb="158">
      <t>マモ</t>
    </rPh>
    <rPh sb="159" eb="161">
      <t>トリクミ</t>
    </rPh>
    <rPh sb="162" eb="164">
      <t>スイシン</t>
    </rPh>
    <rPh sb="165" eb="166">
      <t>ツウ</t>
    </rPh>
    <rPh sb="168" eb="170">
      <t>ケンコウ</t>
    </rPh>
    <rPh sb="170" eb="172">
      <t>フアン</t>
    </rPh>
    <rPh sb="173" eb="175">
      <t>カイショウ</t>
    </rPh>
    <phoneticPr fontId="3"/>
  </si>
  <si>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3"/>
  </si>
  <si>
    <t>H29年6月</t>
    <rPh sb="3" eb="4">
      <t>ネン</t>
    </rPh>
    <rPh sb="5" eb="6">
      <t>ガツ</t>
    </rPh>
    <phoneticPr fontId="3"/>
  </si>
  <si>
    <t>H29</t>
    <phoneticPr fontId="3"/>
  </si>
  <si>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3"/>
  </si>
  <si>
    <t>配分事業数
（単位：事業数）</t>
    <rPh sb="7" eb="9">
      <t>タンイ</t>
    </rPh>
    <rPh sb="12" eb="13">
      <t>スウ</t>
    </rPh>
    <phoneticPr fontId="3"/>
  </si>
  <si>
    <t>51,107（百万円）</t>
    <phoneticPr fontId="3"/>
  </si>
  <si>
    <t>原子力災害避難避難者の帰還加速のため、生活環境向上や生活拠点整備について支援を行い、福島被災地の復興・再生を加速する。
（福島県及び避難指示を避難指示を受けた１２市町村等に対して国が支援した経費）</t>
    <phoneticPr fontId="3"/>
  </si>
  <si>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し、地域の再生を加速化させることを目的とする。</t>
    <phoneticPr fontId="3"/>
  </si>
  <si>
    <t>Ｈ27</t>
  </si>
  <si>
    <t>帰還環境整備交付金基金
（福島再生加速化交付金（帰還環境整備））</t>
    <phoneticPr fontId="3"/>
  </si>
  <si>
    <t>事業計画数
（単位：計画数）</t>
    <rPh sb="7" eb="9">
      <t>タンイ</t>
    </rPh>
    <rPh sb="12" eb="13">
      <t>スウ</t>
    </rPh>
    <phoneticPr fontId="3"/>
  </si>
  <si>
    <t xml:space="preserve">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
</t>
    <phoneticPr fontId="3"/>
  </si>
  <si>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phoneticPr fontId="3"/>
  </si>
  <si>
    <t>Ｈ56年度末</t>
    <phoneticPr fontId="3"/>
  </si>
  <si>
    <t>Ｈ26</t>
    <phoneticPr fontId="3"/>
  </si>
  <si>
    <t>福島原子力災害復興交付金基金
（福島原子力災害復興交付金）</t>
    <phoneticPr fontId="3"/>
  </si>
  <si>
    <t xml:space="preserve">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
</t>
    <phoneticPr fontId="3"/>
  </si>
  <si>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3"/>
  </si>
  <si>
    <t>H25</t>
    <phoneticPr fontId="3"/>
  </si>
  <si>
    <t xml:space="preserve">生活拠点形成交付金基金
（福島再生加速化交付金（長期避難者生活拠点形成））
</t>
    <phoneticPr fontId="3"/>
  </si>
  <si>
    <t>交付金事業の計画数
（単位：計画数）</t>
    <rPh sb="0" eb="3">
      <t>コウフキン</t>
    </rPh>
    <rPh sb="3" eb="5">
      <t>ジギョウ</t>
    </rPh>
    <rPh sb="6" eb="8">
      <t>ケイカク</t>
    </rPh>
    <rPh sb="8" eb="9">
      <t>スウ</t>
    </rPh>
    <rPh sb="11" eb="13">
      <t>タンイ</t>
    </rPh>
    <rPh sb="14" eb="16">
      <t>ケイカク</t>
    </rPh>
    <rPh sb="16" eb="17">
      <t>スウ</t>
    </rPh>
    <phoneticPr fontId="3"/>
  </si>
  <si>
    <t>平成32年度末までに特定被災地方公共団体（102自治体、うち基金型92自治体）の復興交付金事業を完了させる。
（成果指標：復興交付金事業を完了した自治体数）</t>
    <rPh sb="0" eb="2">
      <t>ヘイセイ</t>
    </rPh>
    <rPh sb="4" eb="6">
      <t>ネンド</t>
    </rPh>
    <rPh sb="6" eb="7">
      <t>マツ</t>
    </rPh>
    <rPh sb="10" eb="12">
      <t>トクテイ</t>
    </rPh>
    <rPh sb="12" eb="14">
      <t>ヒサイ</t>
    </rPh>
    <rPh sb="14" eb="16">
      <t>チホウ</t>
    </rPh>
    <rPh sb="16" eb="18">
      <t>コウキョウ</t>
    </rPh>
    <rPh sb="18" eb="20">
      <t>ダンタイ</t>
    </rPh>
    <rPh sb="24" eb="27">
      <t>ジチタイ</t>
    </rPh>
    <rPh sb="30" eb="33">
      <t>キキンガタ</t>
    </rPh>
    <rPh sb="35" eb="38">
      <t>ジチタイ</t>
    </rPh>
    <rPh sb="40" eb="42">
      <t>フッコウ</t>
    </rPh>
    <rPh sb="42" eb="45">
      <t>コウフキン</t>
    </rPh>
    <rPh sb="45" eb="47">
      <t>ジギョウ</t>
    </rPh>
    <rPh sb="48" eb="50">
      <t>カンリョウ</t>
    </rPh>
    <rPh sb="56" eb="58">
      <t>セイカ</t>
    </rPh>
    <rPh sb="58" eb="60">
      <t>シヒョウ</t>
    </rPh>
    <rPh sb="61" eb="63">
      <t>フッコウ</t>
    </rPh>
    <rPh sb="63" eb="66">
      <t>コウフキン</t>
    </rPh>
    <rPh sb="66" eb="68">
      <t>ジギョウ</t>
    </rPh>
    <rPh sb="69" eb="71">
      <t>カンリョウ</t>
    </rPh>
    <rPh sb="73" eb="76">
      <t>ジチタイ</t>
    </rPh>
    <rPh sb="76" eb="77">
      <t>スウ</t>
    </rPh>
    <phoneticPr fontId="3"/>
  </si>
  <si>
    <t>東日本大震災により著しい被害を受けた地域において、公共施設等の災害復旧だけでは対応が困難な失われた市街地の再生等を支援し、被災地域の復興を加速させることを目的とする。</t>
  </si>
  <si>
    <t>原則Ｈ29年10月</t>
    <rPh sb="0" eb="2">
      <t>ゲンソク</t>
    </rPh>
    <rPh sb="5" eb="6">
      <t>ネン</t>
    </rPh>
    <rPh sb="8" eb="9">
      <t>ガツ</t>
    </rPh>
    <phoneticPr fontId="3"/>
  </si>
  <si>
    <t>Ｈ23</t>
    <phoneticPr fontId="3"/>
  </si>
  <si>
    <t>東日本大震災復興交付金基金
（東日本大震災復興交付金）</t>
    <rPh sb="0" eb="1">
      <t>ヒガシ</t>
    </rPh>
    <rPh sb="1" eb="3">
      <t>ニホン</t>
    </rPh>
    <rPh sb="3" eb="6">
      <t>ダイシンサイ</t>
    </rPh>
    <rPh sb="6" eb="8">
      <t>フッコウ</t>
    </rPh>
    <rPh sb="8" eb="11">
      <t>コウフキン</t>
    </rPh>
    <rPh sb="11" eb="13">
      <t>キキン</t>
    </rPh>
    <rPh sb="15" eb="16">
      <t>ヒガシ</t>
    </rPh>
    <rPh sb="16" eb="18">
      <t>ニホン</t>
    </rPh>
    <rPh sb="18" eb="21">
      <t>ダイシンサイ</t>
    </rPh>
    <rPh sb="21" eb="23">
      <t>フッコウ</t>
    </rPh>
    <rPh sb="23" eb="26">
      <t>コウフキン</t>
    </rPh>
    <phoneticPr fontId="3"/>
  </si>
  <si>
    <t>当初見込み</t>
    <rPh sb="0" eb="2">
      <t>トウショ</t>
    </rPh>
    <rPh sb="2" eb="4">
      <t>ミコ</t>
    </rPh>
    <phoneticPr fontId="3"/>
  </si>
  <si>
    <t>活動実績</t>
    <rPh sb="0" eb="2">
      <t>カツドウ</t>
    </rPh>
    <rPh sb="2" eb="4">
      <t>ジッセキ</t>
    </rPh>
    <phoneticPr fontId="3"/>
  </si>
  <si>
    <t>（単位：　　 　　）</t>
    <rPh sb="1" eb="3">
      <t>タンイ</t>
    </rPh>
    <phoneticPr fontId="3"/>
  </si>
  <si>
    <t>目標値</t>
  </si>
  <si>
    <t>達成度</t>
    <rPh sb="0" eb="2">
      <t>タッセイ</t>
    </rPh>
    <rPh sb="2" eb="3">
      <t>ド</t>
    </rPh>
    <phoneticPr fontId="3"/>
  </si>
  <si>
    <t>目標値</t>
    <rPh sb="0" eb="3">
      <t>モクヒョウチ</t>
    </rPh>
    <phoneticPr fontId="3"/>
  </si>
  <si>
    <t>成果実績</t>
    <rPh sb="0" eb="2">
      <t>セイカ</t>
    </rPh>
    <rPh sb="2" eb="4">
      <t>ジッセキ</t>
    </rPh>
    <phoneticPr fontId="3"/>
  </si>
  <si>
    <t>（成果指標：　　 ）</t>
    <rPh sb="1" eb="3">
      <t>セイカ</t>
    </rPh>
    <rPh sb="3" eb="5">
      <t>シヒョウ</t>
    </rPh>
    <phoneticPr fontId="3"/>
  </si>
  <si>
    <t>29年度</t>
    <rPh sb="2" eb="4">
      <t>ネンド</t>
    </rPh>
    <phoneticPr fontId="3"/>
  </si>
  <si>
    <t>活動指標</t>
    <rPh sb="0" eb="2">
      <t>カツドウ</t>
    </rPh>
    <rPh sb="2" eb="4">
      <t>シヒョウ</t>
    </rPh>
    <phoneticPr fontId="3"/>
  </si>
  <si>
    <t>目標最終年度
　　○○年度</t>
    <rPh sb="0" eb="2">
      <t>モクヒョウ</t>
    </rPh>
    <rPh sb="2" eb="4">
      <t>サイシュウ</t>
    </rPh>
    <rPh sb="4" eb="6">
      <t>ネンド</t>
    </rPh>
    <rPh sb="11" eb="13">
      <t>ネンド</t>
    </rPh>
    <phoneticPr fontId="3"/>
  </si>
  <si>
    <t>成果目標</t>
    <rPh sb="0" eb="2">
      <t>セイカ</t>
    </rPh>
    <rPh sb="2" eb="4">
      <t>モクヒョウ</t>
    </rPh>
    <phoneticPr fontId="3"/>
  </si>
  <si>
    <t>活動指標及び活動実績</t>
    <rPh sb="0" eb="2">
      <t>カツドウ</t>
    </rPh>
    <rPh sb="2" eb="4">
      <t>シヒョウ</t>
    </rPh>
    <rPh sb="4" eb="5">
      <t>オヨ</t>
    </rPh>
    <rPh sb="6" eb="8">
      <t>カツドウ</t>
    </rPh>
    <rPh sb="8" eb="10">
      <t>ジッセキ</t>
    </rPh>
    <phoneticPr fontId="3"/>
  </si>
  <si>
    <t>成果目標及び成果実績</t>
    <rPh sb="0" eb="2">
      <t>セイカ</t>
    </rPh>
    <rPh sb="2" eb="4">
      <t>モクヒョウ</t>
    </rPh>
    <rPh sb="4" eb="5">
      <t>オヨ</t>
    </rPh>
    <rPh sb="6" eb="8">
      <t>セイカ</t>
    </rPh>
    <rPh sb="8" eb="10">
      <t>ジッセキ</t>
    </rPh>
    <phoneticPr fontId="3"/>
  </si>
  <si>
    <t>事務・事業の概要</t>
    <rPh sb="0" eb="2">
      <t>ジム</t>
    </rPh>
    <rPh sb="3" eb="5">
      <t>ジギョウ</t>
    </rPh>
    <rPh sb="6" eb="8">
      <t>ガイヨウ</t>
    </rPh>
    <phoneticPr fontId="3"/>
  </si>
  <si>
    <t>事業形態</t>
    <rPh sb="0" eb="2">
      <t>ジギョウ</t>
    </rPh>
    <rPh sb="2" eb="4">
      <t>ケイタイ</t>
    </rPh>
    <phoneticPr fontId="3"/>
  </si>
  <si>
    <t>運営形態</t>
    <rPh sb="0" eb="2">
      <t>ウンエイ</t>
    </rPh>
    <rPh sb="2" eb="4">
      <t>ケイタイ</t>
    </rPh>
    <phoneticPr fontId="3"/>
  </si>
  <si>
    <t>新規申請受付終了時期</t>
    <rPh sb="0" eb="2">
      <t>シンキ</t>
    </rPh>
    <rPh sb="2" eb="4">
      <t>シンセイ</t>
    </rPh>
    <rPh sb="4" eb="6">
      <t>ウケツケ</t>
    </rPh>
    <rPh sb="6" eb="8">
      <t>シュウリョウ</t>
    </rPh>
    <rPh sb="8" eb="10">
      <t>ジキ</t>
    </rPh>
    <phoneticPr fontId="3"/>
  </si>
  <si>
    <t>事業終了予定時期</t>
    <rPh sb="0" eb="2">
      <t>ジギョウ</t>
    </rPh>
    <rPh sb="2" eb="4">
      <t>シュウリョウ</t>
    </rPh>
    <rPh sb="4" eb="6">
      <t>ヨテイ</t>
    </rPh>
    <rPh sb="6" eb="8">
      <t>ジキ</t>
    </rPh>
    <phoneticPr fontId="3"/>
  </si>
  <si>
    <t>基金造成
年度</t>
    <rPh sb="0" eb="2">
      <t>キキン</t>
    </rPh>
    <rPh sb="2" eb="4">
      <t>ゾウセイ</t>
    </rPh>
    <rPh sb="5" eb="7">
      <t>ネンド</t>
    </rPh>
    <phoneticPr fontId="3"/>
  </si>
  <si>
    <t>平成29年度末基金造成団体数</t>
    <rPh sb="9" eb="11">
      <t>ゾウセイ</t>
    </rPh>
    <rPh sb="11" eb="13">
      <t>ダンタイ</t>
    </rPh>
    <phoneticPr fontId="3"/>
  </si>
  <si>
    <t>補助金適正化法適用の有無</t>
    <rPh sb="0" eb="3">
      <t>ホジョキン</t>
    </rPh>
    <rPh sb="3" eb="6">
      <t>テキセイカ</t>
    </rPh>
    <rPh sb="6" eb="7">
      <t>ホウ</t>
    </rPh>
    <rPh sb="7" eb="9">
      <t>テキヨウ</t>
    </rPh>
    <rPh sb="10" eb="12">
      <t>ウム</t>
    </rPh>
    <phoneticPr fontId="3"/>
  </si>
  <si>
    <t>基金の名称
(基金の造成原資の名称)</t>
    <rPh sb="0" eb="2">
      <t>キキン</t>
    </rPh>
    <rPh sb="3" eb="5">
      <t>メイショウ</t>
    </rPh>
    <rPh sb="7" eb="9">
      <t>キキン</t>
    </rPh>
    <rPh sb="10" eb="12">
      <t>ゾウセイ</t>
    </rPh>
    <rPh sb="12" eb="14">
      <t>ゲンシ</t>
    </rPh>
    <rPh sb="15" eb="17">
      <t>メイショウ</t>
    </rPh>
    <phoneticPr fontId="3"/>
  </si>
  <si>
    <t>番
号</t>
    <rPh sb="0" eb="1">
      <t>バン</t>
    </rPh>
    <rPh sb="2" eb="3">
      <t>ゴウ</t>
    </rPh>
    <phoneticPr fontId="3"/>
  </si>
  <si>
    <t>【総括表】平成30年度地方公共団体等保有基金執行状況表（復興庁、消費者庁、厚生労働省、農林水産省、経済産業省、環境省）-----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rPh sb="66" eb="67">
      <t>ヒョウ</t>
    </rPh>
    <rPh sb="68" eb="70">
      <t>キソ</t>
    </rPh>
    <rPh sb="70" eb="72">
      <t>ジョウホウ</t>
    </rPh>
    <phoneticPr fontId="3"/>
  </si>
  <si>
    <t>⑩食料安定供給特別会計</t>
    <rPh sb="1" eb="3">
      <t>ショクリョウ</t>
    </rPh>
    <rPh sb="3" eb="5">
      <t>アンテイ</t>
    </rPh>
    <rPh sb="5" eb="7">
      <t>キョウキュウ</t>
    </rPh>
    <rPh sb="7" eb="9">
      <t>トクベツ</t>
    </rPh>
    <rPh sb="9" eb="11">
      <t>カイケイ</t>
    </rPh>
    <phoneticPr fontId="3"/>
  </si>
  <si>
    <t>⑨年金特別会計</t>
    <rPh sb="1" eb="3">
      <t>ネンキン</t>
    </rPh>
    <rPh sb="3" eb="5">
      <t>トクベツ</t>
    </rPh>
    <rPh sb="5" eb="7">
      <t>カイケイ</t>
    </rPh>
    <phoneticPr fontId="3"/>
  </si>
  <si>
    <t>⑧労働保険特別会計</t>
    <rPh sb="1" eb="3">
      <t>ロウドウ</t>
    </rPh>
    <rPh sb="3" eb="5">
      <t>ホケン</t>
    </rPh>
    <rPh sb="5" eb="7">
      <t>トクベツ</t>
    </rPh>
    <rPh sb="7" eb="9">
      <t>カイケイ</t>
    </rPh>
    <phoneticPr fontId="3"/>
  </si>
  <si>
    <t>⑦エネルギー対策特別会計</t>
    <rPh sb="6" eb="8">
      <t>タイサク</t>
    </rPh>
    <rPh sb="8" eb="10">
      <t>トクベツ</t>
    </rPh>
    <rPh sb="10" eb="12">
      <t>カイケイ</t>
    </rPh>
    <phoneticPr fontId="3"/>
  </si>
  <si>
    <t>⑥財政投融資特別会計</t>
    <rPh sb="1" eb="3">
      <t>ザイセイ</t>
    </rPh>
    <rPh sb="3" eb="6">
      <t>トウユウシ</t>
    </rPh>
    <rPh sb="6" eb="8">
      <t>トクベツ</t>
    </rPh>
    <rPh sb="8" eb="10">
      <t>カイケイ</t>
    </rPh>
    <phoneticPr fontId="3"/>
  </si>
  <si>
    <t>⑮東日本大震災復興特別会計</t>
    <rPh sb="1" eb="2">
      <t>ヒガシ</t>
    </rPh>
    <rPh sb="2" eb="4">
      <t>ニホン</t>
    </rPh>
    <rPh sb="4" eb="7">
      <t>ダイシンサイ</t>
    </rPh>
    <rPh sb="7" eb="9">
      <t>フッコウ</t>
    </rPh>
    <rPh sb="9" eb="11">
      <t>トクベツ</t>
    </rPh>
    <rPh sb="11" eb="13">
      <t>カイケイ</t>
    </rPh>
    <phoneticPr fontId="3"/>
  </si>
  <si>
    <t>⑤外国為替資金特別会計</t>
    <rPh sb="1" eb="3">
      <t>ガイコク</t>
    </rPh>
    <rPh sb="3" eb="5">
      <t>カワセ</t>
    </rPh>
    <rPh sb="5" eb="7">
      <t>シキン</t>
    </rPh>
    <rPh sb="7" eb="9">
      <t>トクベツ</t>
    </rPh>
    <rPh sb="9" eb="11">
      <t>カイケイ</t>
    </rPh>
    <phoneticPr fontId="3"/>
  </si>
  <si>
    <t>⑭自動車安全特別会計</t>
    <rPh sb="1" eb="4">
      <t>ジドウシャ</t>
    </rPh>
    <rPh sb="4" eb="6">
      <t>アンゼン</t>
    </rPh>
    <rPh sb="6" eb="8">
      <t>トクベツ</t>
    </rPh>
    <rPh sb="8" eb="10">
      <t>カイケイ</t>
    </rPh>
    <phoneticPr fontId="3"/>
  </si>
  <si>
    <t>④国債整理基金特別会計</t>
    <rPh sb="1" eb="3">
      <t>コクサイ</t>
    </rPh>
    <rPh sb="3" eb="5">
      <t>セイリ</t>
    </rPh>
    <rPh sb="5" eb="7">
      <t>キキン</t>
    </rPh>
    <rPh sb="7" eb="9">
      <t>トクベツ</t>
    </rPh>
    <rPh sb="9" eb="11">
      <t>カイケイ</t>
    </rPh>
    <phoneticPr fontId="3"/>
  </si>
  <si>
    <t>⑬特許特別会計</t>
    <rPh sb="1" eb="3">
      <t>トッキョ</t>
    </rPh>
    <rPh sb="3" eb="5">
      <t>トクベツ</t>
    </rPh>
    <rPh sb="5" eb="7">
      <t>カイケイ</t>
    </rPh>
    <phoneticPr fontId="3"/>
  </si>
  <si>
    <t>③地震再保険特別会計</t>
    <rPh sb="1" eb="3">
      <t>ジシン</t>
    </rPh>
    <rPh sb="3" eb="6">
      <t>サイホケン</t>
    </rPh>
    <rPh sb="6" eb="8">
      <t>トクベツ</t>
    </rPh>
    <rPh sb="8" eb="10">
      <t>カイケイ</t>
    </rPh>
    <phoneticPr fontId="3"/>
  </si>
  <si>
    <t>⑫貿易再保険特別会計</t>
    <rPh sb="1" eb="3">
      <t>ボウエキ</t>
    </rPh>
    <rPh sb="3" eb="6">
      <t>サイホケン</t>
    </rPh>
    <rPh sb="6" eb="8">
      <t>トクベツ</t>
    </rPh>
    <rPh sb="8" eb="10">
      <t>カイケイ</t>
    </rPh>
    <phoneticPr fontId="3"/>
  </si>
  <si>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3"/>
  </si>
  <si>
    <t>⑪国有林野事業債務管理特別会計</t>
    <rPh sb="1" eb="5">
      <t>コクユウリンヤ</t>
    </rPh>
    <rPh sb="5" eb="7">
      <t>ジギョウ</t>
    </rPh>
    <rPh sb="7" eb="9">
      <t>サイム</t>
    </rPh>
    <rPh sb="9" eb="11">
      <t>カンリ</t>
    </rPh>
    <rPh sb="11" eb="13">
      <t>トクベツ</t>
    </rPh>
    <rPh sb="13" eb="15">
      <t>カイケイ</t>
    </rPh>
    <phoneticPr fontId="3"/>
  </si>
  <si>
    <t>①一般会計</t>
    <rPh sb="1" eb="3">
      <t>イッパン</t>
    </rPh>
    <rPh sb="3" eb="5">
      <t>カイケイ</t>
    </rPh>
    <phoneticPr fontId="3"/>
  </si>
  <si>
    <t>※会計区分を番号で記載</t>
    <rPh sb="1" eb="3">
      <t>カイケイ</t>
    </rPh>
    <rPh sb="3" eb="5">
      <t>クブン</t>
    </rPh>
    <rPh sb="6" eb="8">
      <t>バンゴウ</t>
    </rPh>
    <rPh sb="9" eb="11">
      <t>キサイ</t>
    </rPh>
    <phoneticPr fontId="3"/>
  </si>
  <si>
    <t>金額</t>
    <rPh sb="0" eb="2">
      <t>キンガク</t>
    </rPh>
    <phoneticPr fontId="3"/>
  </si>
  <si>
    <t>（件数）</t>
    <rPh sb="1" eb="3">
      <t>ケンスウ</t>
    </rPh>
    <phoneticPr fontId="3"/>
  </si>
  <si>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3"/>
  </si>
  <si>
    <t>⑤その他
自治体の要望に沿った、中長期スパンでのきめ細かなモニタリング実施のためには基金が妥当である。</t>
    <rPh sb="3" eb="4">
      <t>タ</t>
    </rPh>
    <phoneticPr fontId="3"/>
  </si>
  <si>
    <t>⑮</t>
    <phoneticPr fontId="3"/>
  </si>
  <si>
    <t>福島県民健康管理基金
（原子力被災者環境放射線モニタリング対策関連交付金）</t>
  </si>
  <si>
    <t>①法律の根拠のあるもの
福島復興再生特別措置法（平成24年法律第25号）第56条
福島県復興再生基本方針（平成24年7月13日閣議決定）</t>
    <phoneticPr fontId="3"/>
  </si>
  <si>
    <t>福島県原子力災害等復興基金
（放射線影響等研究開発拠点整備費等補助金）</t>
    <phoneticPr fontId="3"/>
  </si>
  <si>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3"/>
  </si>
  <si>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rPh sb="1" eb="3">
      <t>ホウリツ</t>
    </rPh>
    <rPh sb="4" eb="6">
      <t>コンキョ</t>
    </rPh>
    <phoneticPr fontId="3"/>
  </si>
  <si>
    <t>④事業の進捗が他の事業の進捗に依存するもの
事業者の帰還・再開の意思決定は、避難指示解除の時期に依存するが、具体的な解除時期は決まっていないため</t>
    <phoneticPr fontId="3"/>
  </si>
  <si>
    <t>⑤その他
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rPh sb="3" eb="4">
      <t>タ</t>
    </rPh>
    <phoneticPr fontId="3"/>
  </si>
  <si>
    <t>福島県原子力災害等復興基金（福島県医療機器開発・安全性評価センター整備事業）</t>
    <phoneticPr fontId="3"/>
  </si>
  <si>
    <t>④事業の進捗が他の事業の進捗に依存するもの
⑤その他
本事業は、広域的な被害を受けた福島県の復興再生を促進するため企業立地の新増設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25" eb="26">
      <t>タ</t>
    </rPh>
    <phoneticPr fontId="3"/>
  </si>
  <si>
    <t>福島県原子力災害等復興基金（がんばろうふくしま産業復興企業立地支援事業）（地域経済産業復興立地推進事業費補助金）</t>
    <phoneticPr fontId="3"/>
  </si>
  <si>
    <t>②不確実な事故等の発生に応じて資金を交付する事業
本事業は、旧鉱物採掘地域の地盤沈下等の発生に応じて災害復旧工事を行うものであり、今後も引き続き、災害の発生に応じて資金を手当する必要があることから基金方式としているもの。</t>
    <rPh sb="25" eb="26">
      <t>ホン</t>
    </rPh>
    <rPh sb="26" eb="28">
      <t>ジギョウ</t>
    </rPh>
    <rPh sb="65" eb="67">
      <t>コンゴ</t>
    </rPh>
    <rPh sb="68" eb="69">
      <t>ヒ</t>
    </rPh>
    <rPh sb="70" eb="71">
      <t>ツヅ</t>
    </rPh>
    <rPh sb="73" eb="75">
      <t>サイガイ</t>
    </rPh>
    <rPh sb="76" eb="78">
      <t>ハッセイ</t>
    </rPh>
    <rPh sb="79" eb="80">
      <t>オウ</t>
    </rPh>
    <rPh sb="82" eb="84">
      <t>シキン</t>
    </rPh>
    <rPh sb="85" eb="87">
      <t>テアテ</t>
    </rPh>
    <rPh sb="89" eb="91">
      <t>ヒツヨウ</t>
    </rPh>
    <rPh sb="98" eb="100">
      <t>キキン</t>
    </rPh>
    <rPh sb="100" eb="102">
      <t>ホウシキ</t>
    </rPh>
    <phoneticPr fontId="3"/>
  </si>
  <si>
    <t>特定鉱害復旧事業等基金（旧鉱物採掘区域災害復旧費補助金）</t>
    <phoneticPr fontId="3"/>
  </si>
  <si>
    <t>④事業の進捗が他の事業の進捗に依存するもの
本事業の進捗は、避難指示区域等の解除の時期や範囲、農地の除染と引渡しの進捗、農業者の帰還状況等に依存するため。</t>
    <phoneticPr fontId="3"/>
  </si>
  <si>
    <t>④事業の進捗が他の事業の進捗に依存するもの
本事業は、営農休止中の農地が除染された後、当該農地における営農再開のための取組を支援するため、除染の進捗が事業の実施を大きく左右。</t>
    <phoneticPr fontId="3"/>
  </si>
  <si>
    <t>福島県原子力災害等復興基金（営農再開勘定）（福島県営農再開支援事業）</t>
    <phoneticPr fontId="3"/>
  </si>
  <si>
    <t>⑤その他
医学生への貸付を決定する際に，将来の貸付に要する財源を予め確保しておく必要があるため。</t>
    <rPh sb="3" eb="4">
      <t>ホカ</t>
    </rPh>
    <rPh sb="5" eb="8">
      <t>イガクセイ</t>
    </rPh>
    <rPh sb="10" eb="12">
      <t>カシツケ</t>
    </rPh>
    <rPh sb="13" eb="15">
      <t>ケッテイ</t>
    </rPh>
    <rPh sb="17" eb="18">
      <t>サイ</t>
    </rPh>
    <rPh sb="20" eb="22">
      <t>ショウライ</t>
    </rPh>
    <rPh sb="23" eb="25">
      <t>カシツケ</t>
    </rPh>
    <rPh sb="26" eb="27">
      <t>ヨウ</t>
    </rPh>
    <rPh sb="29" eb="31">
      <t>ザイゲン</t>
    </rPh>
    <rPh sb="32" eb="33">
      <t>アラカジ</t>
    </rPh>
    <rPh sb="34" eb="36">
      <t>カクホ</t>
    </rPh>
    <rPh sb="40" eb="42">
      <t>ヒツヨウ</t>
    </rPh>
    <phoneticPr fontId="3"/>
  </si>
  <si>
    <t>⑤その他
各県が地域の医療機関、関係団体、市町村、地域住民等の関係者の意見を踏まえ、地域にとって必要性・公益性の高い事業を計画し、地域医療提供体制の再構築に取り組むことを目的としているもの</t>
    <phoneticPr fontId="3"/>
  </si>
  <si>
    <t>④事業の進捗が他の事業の進捗に依存するもの
東日本大震災の被災者の一時的な雇用の創出及び産業施策と一体となった安定的な雇用の創出を図る事業であることから、復興の進捗により年度毎の所要額を見込むことが困難なため。</t>
    <phoneticPr fontId="3"/>
  </si>
  <si>
    <t>⑤その他
　地方消費者行政の充実・強化のためには、中長期的な展望が必要であり、各地方公共団体における取組を計画的かつ安定的に推進するため、基金方式としている。</t>
    <phoneticPr fontId="3"/>
  </si>
  <si>
    <t>①</t>
    <phoneticPr fontId="3"/>
  </si>
  <si>
    <t>地方消費者行政活性化基金
（地方消費者行政活性化交付金)</t>
    <phoneticPr fontId="3"/>
  </si>
  <si>
    <t>①法律の根拠のあるもの
福島復興再生特別措置法第98条第２項</t>
    <rPh sb="12" eb="14">
      <t>フクシマ</t>
    </rPh>
    <rPh sb="14" eb="16">
      <t>フッコウ</t>
    </rPh>
    <rPh sb="16" eb="18">
      <t>サイセイ</t>
    </rPh>
    <rPh sb="18" eb="20">
      <t>トクベツ</t>
    </rPh>
    <rPh sb="20" eb="23">
      <t>ソチホウ</t>
    </rPh>
    <rPh sb="23" eb="24">
      <t>ダイ</t>
    </rPh>
    <rPh sb="26" eb="27">
      <t>ジョウ</t>
    </rPh>
    <rPh sb="27" eb="28">
      <t>ダイ</t>
    </rPh>
    <rPh sb="29" eb="30">
      <t>コウ</t>
    </rPh>
    <phoneticPr fontId="3"/>
  </si>
  <si>
    <t>④事業の進捗が他の事業の進捗に依存するもの
帰還環境整備交付金事業は、福島県及び避難指示を受けた12市町村等が策定する複数年にわたる「帰還環境整備事業計画」に基づく整備を実施しており、各事業毎（住宅整備、復興拠点、産業団地等）に他事業との工程調整、住民との合意や用地確保に係る調整が必要となり、複数年度に渡る事業であること及びあらかじめ各年度の所要額を見込むことが困難であるため、基金制度により弾力的な執行が必要である。</t>
    <rPh sb="1" eb="3">
      <t>ジギョウ</t>
    </rPh>
    <rPh sb="4" eb="6">
      <t>シンチョク</t>
    </rPh>
    <rPh sb="7" eb="8">
      <t>タ</t>
    </rPh>
    <rPh sb="9" eb="11">
      <t>ジギョウ</t>
    </rPh>
    <rPh sb="12" eb="14">
      <t>シンチョク</t>
    </rPh>
    <rPh sb="15" eb="17">
      <t>イゾン</t>
    </rPh>
    <rPh sb="22" eb="24">
      <t>キカン</t>
    </rPh>
    <rPh sb="24" eb="26">
      <t>カンキョウ</t>
    </rPh>
    <rPh sb="26" eb="28">
      <t>セイビ</t>
    </rPh>
    <rPh sb="28" eb="31">
      <t>コウフキン</t>
    </rPh>
    <rPh sb="31" eb="33">
      <t>ジギョウ</t>
    </rPh>
    <rPh sb="55" eb="57">
      <t>サクテイ</t>
    </rPh>
    <rPh sb="59" eb="61">
      <t>フクスウ</t>
    </rPh>
    <rPh sb="61" eb="62">
      <t>ネン</t>
    </rPh>
    <rPh sb="67" eb="69">
      <t>キカン</t>
    </rPh>
    <rPh sb="69" eb="71">
      <t>カンキョウ</t>
    </rPh>
    <rPh sb="71" eb="73">
      <t>セイビ</t>
    </rPh>
    <rPh sb="73" eb="75">
      <t>ジギョウ</t>
    </rPh>
    <rPh sb="75" eb="77">
      <t>ケイカク</t>
    </rPh>
    <rPh sb="79" eb="80">
      <t>モト</t>
    </rPh>
    <rPh sb="82" eb="84">
      <t>セイビ</t>
    </rPh>
    <rPh sb="85" eb="87">
      <t>ジッシ</t>
    </rPh>
    <rPh sb="92" eb="95">
      <t>カクジギョウ</t>
    </rPh>
    <rPh sb="95" eb="96">
      <t>ゴト</t>
    </rPh>
    <rPh sb="97" eb="99">
      <t>ジュウタク</t>
    </rPh>
    <rPh sb="99" eb="101">
      <t>セイビ</t>
    </rPh>
    <rPh sb="102" eb="104">
      <t>フッコウ</t>
    </rPh>
    <rPh sb="104" eb="106">
      <t>キョテン</t>
    </rPh>
    <rPh sb="107" eb="109">
      <t>サンギョウ</t>
    </rPh>
    <rPh sb="109" eb="111">
      <t>ダンチ</t>
    </rPh>
    <rPh sb="111" eb="112">
      <t>トウ</t>
    </rPh>
    <rPh sb="114" eb="115">
      <t>タ</t>
    </rPh>
    <rPh sb="115" eb="117">
      <t>ジギョウ</t>
    </rPh>
    <rPh sb="119" eb="121">
      <t>コウテイ</t>
    </rPh>
    <rPh sb="121" eb="123">
      <t>チョウセイ</t>
    </rPh>
    <rPh sb="124" eb="126">
      <t>ジュウミン</t>
    </rPh>
    <rPh sb="128" eb="130">
      <t>ゴウイ</t>
    </rPh>
    <rPh sb="131" eb="133">
      <t>ヨウチ</t>
    </rPh>
    <rPh sb="133" eb="135">
      <t>カクホ</t>
    </rPh>
    <rPh sb="136" eb="137">
      <t>カカ</t>
    </rPh>
    <rPh sb="138" eb="140">
      <t>チョウセイ</t>
    </rPh>
    <rPh sb="141" eb="143">
      <t>ヒツヨウ</t>
    </rPh>
    <rPh sb="147" eb="149">
      <t>フクスウ</t>
    </rPh>
    <rPh sb="149" eb="151">
      <t>ネンド</t>
    </rPh>
    <rPh sb="152" eb="153">
      <t>ワタ</t>
    </rPh>
    <rPh sb="154" eb="156">
      <t>ジギョウ</t>
    </rPh>
    <rPh sb="161" eb="162">
      <t>オヨ</t>
    </rPh>
    <rPh sb="168" eb="171">
      <t>カクネンド</t>
    </rPh>
    <rPh sb="172" eb="174">
      <t>ショヨウ</t>
    </rPh>
    <rPh sb="174" eb="175">
      <t>ガク</t>
    </rPh>
    <rPh sb="176" eb="178">
      <t>ミコ</t>
    </rPh>
    <rPh sb="182" eb="184">
      <t>コンナン</t>
    </rPh>
    <rPh sb="190" eb="192">
      <t>キキン</t>
    </rPh>
    <rPh sb="192" eb="194">
      <t>セイド</t>
    </rPh>
    <rPh sb="197" eb="200">
      <t>ダンリョクテキ</t>
    </rPh>
    <rPh sb="201" eb="203">
      <t>シッコウ</t>
    </rPh>
    <rPh sb="204" eb="206">
      <t>ヒツヨウ</t>
    </rPh>
    <phoneticPr fontId="25"/>
  </si>
  <si>
    <t>帰還環境整備交付金基金
（福島再生加速化交付金（帰還環境整備））</t>
    <phoneticPr fontId="3"/>
  </si>
  <si>
    <t>④事業の進捗が他の事業の進捗に依存するもの
中間貯蔵の整備等による影響も含め原発事故による影響を強く受けた被災地域の復興や風評被害対策をはじめとした福島全域の復興並びに自立を効率的に進めるため、県が地元のニーズに応じて自主的・主体的に行う事業であることから、各年度の所要額をあらかじめ見込み難く、弾力的な支出が必要であるため。</t>
    <rPh sb="1" eb="3">
      <t>ジギョウ</t>
    </rPh>
    <rPh sb="4" eb="6">
      <t>シンチョク</t>
    </rPh>
    <rPh sb="7" eb="8">
      <t>タ</t>
    </rPh>
    <rPh sb="9" eb="11">
      <t>ジギョウ</t>
    </rPh>
    <rPh sb="12" eb="14">
      <t>シンチョク</t>
    </rPh>
    <rPh sb="15" eb="17">
      <t>イゾン</t>
    </rPh>
    <rPh sb="22" eb="24">
      <t>チュウカン</t>
    </rPh>
    <rPh sb="24" eb="26">
      <t>チョゾウ</t>
    </rPh>
    <rPh sb="27" eb="29">
      <t>セイビ</t>
    </rPh>
    <rPh sb="29" eb="30">
      <t>トウ</t>
    </rPh>
    <rPh sb="33" eb="35">
      <t>エイキョウ</t>
    </rPh>
    <rPh sb="36" eb="37">
      <t>フク</t>
    </rPh>
    <rPh sb="38" eb="40">
      <t>ゲンパツ</t>
    </rPh>
    <rPh sb="40" eb="42">
      <t>ジコ</t>
    </rPh>
    <rPh sb="45" eb="47">
      <t>エイキョウ</t>
    </rPh>
    <rPh sb="48" eb="49">
      <t>ツヨ</t>
    </rPh>
    <rPh sb="50" eb="51">
      <t>ウ</t>
    </rPh>
    <rPh sb="53" eb="55">
      <t>ヒサイ</t>
    </rPh>
    <rPh sb="55" eb="57">
      <t>チイキ</t>
    </rPh>
    <rPh sb="58" eb="60">
      <t>フッコウ</t>
    </rPh>
    <rPh sb="61" eb="63">
      <t>フウヒョウ</t>
    </rPh>
    <rPh sb="63" eb="65">
      <t>ヒガイ</t>
    </rPh>
    <rPh sb="65" eb="67">
      <t>タイサク</t>
    </rPh>
    <rPh sb="74" eb="76">
      <t>フクシマ</t>
    </rPh>
    <rPh sb="76" eb="78">
      <t>ゼンイキ</t>
    </rPh>
    <rPh sb="79" eb="81">
      <t>フッコウ</t>
    </rPh>
    <rPh sb="81" eb="82">
      <t>ナラ</t>
    </rPh>
    <rPh sb="84" eb="86">
      <t>ジリツ</t>
    </rPh>
    <rPh sb="87" eb="90">
      <t>コウリツテキ</t>
    </rPh>
    <rPh sb="91" eb="92">
      <t>スス</t>
    </rPh>
    <rPh sb="97" eb="98">
      <t>ケン</t>
    </rPh>
    <rPh sb="99" eb="101">
      <t>ジモト</t>
    </rPh>
    <rPh sb="106" eb="107">
      <t>オウ</t>
    </rPh>
    <rPh sb="109" eb="112">
      <t>ジシュテキ</t>
    </rPh>
    <rPh sb="113" eb="116">
      <t>シュタイテキ</t>
    </rPh>
    <rPh sb="117" eb="118">
      <t>オコナ</t>
    </rPh>
    <rPh sb="119" eb="121">
      <t>ジギョウ</t>
    </rPh>
    <rPh sb="129" eb="132">
      <t>カクネンド</t>
    </rPh>
    <rPh sb="133" eb="135">
      <t>ショヨウ</t>
    </rPh>
    <rPh sb="135" eb="136">
      <t>ガク</t>
    </rPh>
    <rPh sb="142" eb="144">
      <t>ミコ</t>
    </rPh>
    <rPh sb="145" eb="146">
      <t>ガタ</t>
    </rPh>
    <rPh sb="148" eb="151">
      <t>ダンリョクテキ</t>
    </rPh>
    <rPh sb="152" eb="154">
      <t>シシュツ</t>
    </rPh>
    <rPh sb="155" eb="157">
      <t>ヒツヨウ</t>
    </rPh>
    <phoneticPr fontId="3"/>
  </si>
  <si>
    <t>福島原子力災害復興交付金基金
（福島原子力災害復興交付金）</t>
    <phoneticPr fontId="3"/>
  </si>
  <si>
    <t>④事業の進捗が他の事業の進捗に依存するもの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ことから、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3"/>
  </si>
  <si>
    <t>生活拠点形成交付金基金
（福島再生加速化交付金（長期避難者生活拠点形成））</t>
    <phoneticPr fontId="3"/>
  </si>
  <si>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3"/>
  </si>
  <si>
    <t>会計区分（※）</t>
    <rPh sb="0" eb="2">
      <t>カイケイ</t>
    </rPh>
    <rPh sb="2" eb="4">
      <t>クブン</t>
    </rPh>
    <phoneticPr fontId="3"/>
  </si>
  <si>
    <t>予備費</t>
    <rPh sb="0" eb="3">
      <t>ヨビヒ</t>
    </rPh>
    <phoneticPr fontId="3"/>
  </si>
  <si>
    <t>補正</t>
    <rPh sb="0" eb="2">
      <t>ホセイ</t>
    </rPh>
    <phoneticPr fontId="3"/>
  </si>
  <si>
    <t>当初</t>
    <rPh sb="0" eb="2">
      <t>トウショ</t>
    </rPh>
    <phoneticPr fontId="3"/>
  </si>
  <si>
    <t>国からの資金交付額</t>
    <rPh sb="0" eb="1">
      <t>クニ</t>
    </rPh>
    <rPh sb="4" eb="6">
      <t>シキン</t>
    </rPh>
    <rPh sb="6" eb="8">
      <t>コウフ</t>
    </rPh>
    <rPh sb="8" eb="9">
      <t>ガク</t>
    </rPh>
    <phoneticPr fontId="3"/>
  </si>
  <si>
    <t>国費相当額</t>
    <phoneticPr fontId="3"/>
  </si>
  <si>
    <t>うち
国費相当額</t>
    <rPh sb="3" eb="5">
      <t>コクヒ</t>
    </rPh>
    <rPh sb="5" eb="7">
      <t>ソウトウ</t>
    </rPh>
    <rPh sb="7" eb="8">
      <t>ガク</t>
    </rPh>
    <phoneticPr fontId="3"/>
  </si>
  <si>
    <t>うち</t>
    <phoneticPr fontId="3"/>
  </si>
  <si>
    <t>(補助・補てん、利子助成・補給)</t>
    <phoneticPr fontId="3"/>
  </si>
  <si>
    <t>支　出（ｃ）</t>
    <rPh sb="0" eb="1">
      <t>シ</t>
    </rPh>
    <rPh sb="2" eb="3">
      <t>デ</t>
    </rPh>
    <phoneticPr fontId="3"/>
  </si>
  <si>
    <t>収　入（ｂ）</t>
    <rPh sb="0" eb="1">
      <t>オサム</t>
    </rPh>
    <rPh sb="2" eb="3">
      <t>イ</t>
    </rPh>
    <phoneticPr fontId="3"/>
  </si>
  <si>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3"/>
  </si>
  <si>
    <t>債務保証</t>
    <rPh sb="0" eb="2">
      <t>サイム</t>
    </rPh>
    <rPh sb="2" eb="4">
      <t>ホショウ</t>
    </rPh>
    <phoneticPr fontId="3"/>
  </si>
  <si>
    <t>貸付</t>
    <rPh sb="0" eb="2">
      <t>カシツ</t>
    </rPh>
    <phoneticPr fontId="3"/>
  </si>
  <si>
    <t>出資</t>
    <rPh sb="0" eb="2">
      <t>シュッシ</t>
    </rPh>
    <phoneticPr fontId="3"/>
  </si>
  <si>
    <t>調査等、
その他</t>
    <rPh sb="0" eb="2">
      <t>チョウサ</t>
    </rPh>
    <rPh sb="2" eb="3">
      <t>トウ</t>
    </rPh>
    <rPh sb="7" eb="8">
      <t>タ</t>
    </rPh>
    <phoneticPr fontId="3"/>
  </si>
  <si>
    <t>基金方式の必要性</t>
    <rPh sb="0" eb="2">
      <t>キキン</t>
    </rPh>
    <rPh sb="2" eb="4">
      <t>ホウシキ</t>
    </rPh>
    <rPh sb="5" eb="8">
      <t>ヒツヨウセイ</t>
    </rPh>
    <phoneticPr fontId="3"/>
  </si>
  <si>
    <t>29年度末　貸付残高等</t>
    <rPh sb="2" eb="4">
      <t>ネンド</t>
    </rPh>
    <rPh sb="4" eb="5">
      <t>マツ</t>
    </rPh>
    <rPh sb="6" eb="8">
      <t>カシツ</t>
    </rPh>
    <rPh sb="8" eb="10">
      <t>ザンダカ</t>
    </rPh>
    <rPh sb="10" eb="11">
      <t>トウ</t>
    </rPh>
    <phoneticPr fontId="3"/>
  </si>
  <si>
    <t>29年度　事業実施決定等</t>
    <rPh sb="2" eb="4">
      <t>ネンド</t>
    </rPh>
    <rPh sb="5" eb="7">
      <t>ジギョウ</t>
    </rPh>
    <rPh sb="7" eb="9">
      <t>ジッシ</t>
    </rPh>
    <rPh sb="9" eb="11">
      <t>ケッテイ</t>
    </rPh>
    <rPh sb="11" eb="12">
      <t>トウ</t>
    </rPh>
    <phoneticPr fontId="3"/>
  </si>
  <si>
    <t>29年度末基金残高
(ｅ=ａ+ｂ-ｃ-ｄ)</t>
    <rPh sb="2" eb="4">
      <t>ネンド</t>
    </rPh>
    <rPh sb="4" eb="5">
      <t>マツ</t>
    </rPh>
    <rPh sb="5" eb="7">
      <t>キキン</t>
    </rPh>
    <rPh sb="7" eb="9">
      <t>ザンダカ</t>
    </rPh>
    <phoneticPr fontId="3"/>
  </si>
  <si>
    <t>29年度
国庫返納額
（ｄ）</t>
    <rPh sb="2" eb="4">
      <t>ネンド</t>
    </rPh>
    <rPh sb="7" eb="9">
      <t>ヘンノウ</t>
    </rPh>
    <phoneticPr fontId="3"/>
  </si>
  <si>
    <t>29　年　度　収　入　支　出</t>
    <rPh sb="3" eb="4">
      <t>トシ</t>
    </rPh>
    <rPh sb="5" eb="6">
      <t>ド</t>
    </rPh>
    <rPh sb="7" eb="8">
      <t>オサム</t>
    </rPh>
    <rPh sb="9" eb="10">
      <t>イ</t>
    </rPh>
    <rPh sb="11" eb="12">
      <t>シ</t>
    </rPh>
    <rPh sb="13" eb="14">
      <t>デ</t>
    </rPh>
    <phoneticPr fontId="3"/>
  </si>
  <si>
    <t>28年度末基金残高
（ａ）</t>
    <rPh sb="2" eb="4">
      <t>ネンド</t>
    </rPh>
    <rPh sb="4" eb="5">
      <t>マツ</t>
    </rPh>
    <rPh sb="5" eb="7">
      <t>キキン</t>
    </rPh>
    <rPh sb="7" eb="9">
      <t>ザンダカ</t>
    </rPh>
    <phoneticPr fontId="3"/>
  </si>
  <si>
    <t>【総括表】平成30年度地方公共団体等保有基金執行状況表（復興庁、消費者庁、厚生労働省、農林水産省、経済産業省、環境省）----- Ｂ‐１表</t>
    <rPh sb="5" eb="7">
      <t>ヘイセイ</t>
    </rPh>
    <rPh sb="9" eb="11">
      <t>ネンド</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phoneticPr fontId="3"/>
  </si>
  <si>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8" eb="70">
      <t>シッコウ</t>
    </rPh>
    <rPh sb="78" eb="80">
      <t>テキセイ</t>
    </rPh>
    <rPh sb="81" eb="82">
      <t>カンガ</t>
    </rPh>
    <phoneticPr fontId="3"/>
  </si>
  <si>
    <t>環境省　環境再生・資源循環局
環境再生施設整備担当参事官室
参事官　藤井　政人</t>
    <rPh sb="0" eb="3">
      <t>カンキョウショウ</t>
    </rPh>
    <rPh sb="4" eb="6">
      <t>カンキョウ</t>
    </rPh>
    <rPh sb="6" eb="8">
      <t>サイセイ</t>
    </rPh>
    <rPh sb="9" eb="11">
      <t>シゲン</t>
    </rPh>
    <rPh sb="11" eb="13">
      <t>ジュンカン</t>
    </rPh>
    <rPh sb="13" eb="14">
      <t>キョク</t>
    </rPh>
    <rPh sb="15" eb="29">
      <t>カンキョウサイセイシセツセイビタントウサンジカンシツ</t>
    </rPh>
    <rPh sb="30" eb="33">
      <t>サンジカン</t>
    </rPh>
    <rPh sb="34" eb="36">
      <t>フジイ</t>
    </rPh>
    <rPh sb="37" eb="39">
      <t>マサト</t>
    </rPh>
    <phoneticPr fontId="3"/>
  </si>
  <si>
    <t>福島県から提出される前年度の事業の状況報告書等を参考に基金の事業内容及び支出状況を精査し、必要額を交付。今後とも、当該交付金の必要性等を確認し、適切に指導・監督を実施。</t>
    <rPh sb="0" eb="3">
      <t>フクシマケン</t>
    </rPh>
    <rPh sb="5" eb="7">
      <t>テイシュツ</t>
    </rPh>
    <rPh sb="10" eb="13">
      <t>ゼンネンド</t>
    </rPh>
    <rPh sb="14" eb="16">
      <t>ジギョウ</t>
    </rPh>
    <rPh sb="17" eb="22">
      <t>ジョウキョウホウコクショ</t>
    </rPh>
    <rPh sb="22" eb="23">
      <t>トウ</t>
    </rPh>
    <rPh sb="24" eb="26">
      <t>サンコウ</t>
    </rPh>
    <rPh sb="52" eb="54">
      <t>コンゴ</t>
    </rPh>
    <rPh sb="57" eb="59">
      <t>トウガイ</t>
    </rPh>
    <rPh sb="59" eb="62">
      <t>コウフキン</t>
    </rPh>
    <rPh sb="63" eb="65">
      <t>ヒツヨウ</t>
    </rPh>
    <rPh sb="65" eb="66">
      <t>セイ</t>
    </rPh>
    <rPh sb="66" eb="67">
      <t>トウ</t>
    </rPh>
    <rPh sb="68" eb="70">
      <t>カクニン</t>
    </rPh>
    <rPh sb="72" eb="74">
      <t>テキセツ</t>
    </rPh>
    <rPh sb="75" eb="77">
      <t>シドウ</t>
    </rPh>
    <rPh sb="78" eb="80">
      <t>カントク</t>
    </rPh>
    <rPh sb="81" eb="83">
      <t>ジッシ</t>
    </rPh>
    <phoneticPr fontId="3"/>
  </si>
  <si>
    <t>原子力規制庁　放射線防護グループ監視情報課
監視情報課長　武山 松次</t>
    <rPh sb="0" eb="3">
      <t>ゲンシリョク</t>
    </rPh>
    <rPh sb="3" eb="5">
      <t>キセイ</t>
    </rPh>
    <rPh sb="5" eb="6">
      <t>チョウ</t>
    </rPh>
    <rPh sb="7" eb="10">
      <t>ホウシャセン</t>
    </rPh>
    <rPh sb="10" eb="12">
      <t>ボウゴ</t>
    </rPh>
    <rPh sb="16" eb="18">
      <t>カンシ</t>
    </rPh>
    <rPh sb="18" eb="20">
      <t>ジョウホウ</t>
    </rPh>
    <rPh sb="20" eb="21">
      <t>カ</t>
    </rPh>
    <rPh sb="22" eb="24">
      <t>カンシ</t>
    </rPh>
    <rPh sb="24" eb="26">
      <t>ジョウホウ</t>
    </rPh>
    <rPh sb="26" eb="28">
      <t>カチョウ</t>
    </rPh>
    <phoneticPr fontId="3"/>
  </si>
  <si>
    <t>福島県民健康管理基金
（原子力被災者環境放射線モニタリング対策関連交付金）</t>
    <phoneticPr fontId="3"/>
  </si>
  <si>
    <t>福島県では、執行状況を踏まえ適時見直しを行い、基金規模が適切となるよう措置されている。今後とも、適切な対応が図られるよう指導監督を実施。</t>
    <rPh sb="0" eb="3">
      <t>フクシマケン</t>
    </rPh>
    <rPh sb="6" eb="8">
      <t>シッコウ</t>
    </rPh>
    <rPh sb="8" eb="10">
      <t>ジョウキョウ</t>
    </rPh>
    <rPh sb="11" eb="12">
      <t>フ</t>
    </rPh>
    <rPh sb="14" eb="16">
      <t>テキジ</t>
    </rPh>
    <rPh sb="16" eb="18">
      <t>ミナオ</t>
    </rPh>
    <rPh sb="20" eb="21">
      <t>オコナ</t>
    </rPh>
    <rPh sb="23" eb="25">
      <t>キキン</t>
    </rPh>
    <rPh sb="25" eb="27">
      <t>キボ</t>
    </rPh>
    <rPh sb="28" eb="30">
      <t>テキセツ</t>
    </rPh>
    <rPh sb="35" eb="37">
      <t>ソチ</t>
    </rPh>
    <rPh sb="43" eb="45">
      <t>コンゴ</t>
    </rPh>
    <rPh sb="48" eb="50">
      <t>テキセツ</t>
    </rPh>
    <rPh sb="51" eb="53">
      <t>タイオウ</t>
    </rPh>
    <rPh sb="54" eb="55">
      <t>ハカ</t>
    </rPh>
    <rPh sb="60" eb="62">
      <t>シドウ</t>
    </rPh>
    <rPh sb="62" eb="64">
      <t>カントク</t>
    </rPh>
    <rPh sb="65" eb="67">
      <t>ジッシ</t>
    </rPh>
    <phoneticPr fontId="3"/>
  </si>
  <si>
    <t>大臣官房総合政策課環境研究技術室
室長　上田　健二</t>
    <phoneticPr fontId="3"/>
  </si>
  <si>
    <t>毎年度、交付自治体より事業計画の確認と実績報告を提出させ、基金事業について確認を行っている。また、次年度の所要額、当該年度の執行状況等を基金造成自治体である福島県とともに市町村に対しヒアリングを実施している。</t>
    <rPh sb="49" eb="52">
      <t>ジネンド</t>
    </rPh>
    <rPh sb="53" eb="56">
      <t>ショヨウガク</t>
    </rPh>
    <rPh sb="57" eb="59">
      <t>トウガイ</t>
    </rPh>
    <rPh sb="59" eb="61">
      <t>ネンド</t>
    </rPh>
    <rPh sb="62" eb="64">
      <t>シッコウ</t>
    </rPh>
    <rPh sb="64" eb="66">
      <t>ジョウキョウ</t>
    </rPh>
    <rPh sb="66" eb="67">
      <t>トウ</t>
    </rPh>
    <rPh sb="68" eb="70">
      <t>キキン</t>
    </rPh>
    <rPh sb="70" eb="72">
      <t>ゾウセイ</t>
    </rPh>
    <rPh sb="72" eb="75">
      <t>ジチタイ</t>
    </rPh>
    <rPh sb="78" eb="81">
      <t>フクシマケン</t>
    </rPh>
    <rPh sb="85" eb="88">
      <t>シチョウソン</t>
    </rPh>
    <rPh sb="89" eb="90">
      <t>タイ</t>
    </rPh>
    <rPh sb="97" eb="99">
      <t>ジッシ</t>
    </rPh>
    <phoneticPr fontId="3"/>
  </si>
  <si>
    <t>環境省　環境再生・資源循環局
環境再生事業担当参事官室
参事官　新田　晃</t>
    <rPh sb="0" eb="3">
      <t>カンキョウショウ</t>
    </rPh>
    <rPh sb="4" eb="6">
      <t>カンキョウ</t>
    </rPh>
    <rPh sb="6" eb="8">
      <t>サイセイ</t>
    </rPh>
    <rPh sb="9" eb="11">
      <t>シゲン</t>
    </rPh>
    <rPh sb="11" eb="13">
      <t>ジュンカン</t>
    </rPh>
    <rPh sb="13" eb="14">
      <t>キョク</t>
    </rPh>
    <rPh sb="15" eb="17">
      <t>カンキョウ</t>
    </rPh>
    <rPh sb="17" eb="19">
      <t>サイセイ</t>
    </rPh>
    <rPh sb="19" eb="21">
      <t>ジギョウ</t>
    </rPh>
    <rPh sb="21" eb="23">
      <t>タントウ</t>
    </rPh>
    <rPh sb="23" eb="26">
      <t>サンジカン</t>
    </rPh>
    <rPh sb="26" eb="27">
      <t>シツ</t>
    </rPh>
    <rPh sb="28" eb="31">
      <t>サンジカン</t>
    </rPh>
    <rPh sb="32" eb="34">
      <t>ニッタ</t>
    </rPh>
    <rPh sb="35" eb="36">
      <t>アキラ</t>
    </rPh>
    <phoneticPr fontId="3"/>
  </si>
  <si>
    <r>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r>
    <r>
      <rPr>
        <sz val="11"/>
        <color theme="1"/>
        <rFont val="游ゴシック"/>
        <family val="3"/>
        <charset val="128"/>
        <scheme val="minor"/>
      </rPr>
      <t>ことから、引き続き、適切に指導・監督を実施してまいりたい。</t>
    </r>
    <rPh sb="203" eb="205">
      <t>サイガイ</t>
    </rPh>
    <rPh sb="205" eb="206">
      <t>トウ</t>
    </rPh>
    <rPh sb="206" eb="209">
      <t>ハイキブツ</t>
    </rPh>
    <rPh sb="209" eb="211">
      <t>ショリ</t>
    </rPh>
    <rPh sb="211" eb="213">
      <t>ジギョウ</t>
    </rPh>
    <rPh sb="214" eb="216">
      <t>シュウリョウ</t>
    </rPh>
    <rPh sb="220" eb="221">
      <t>クニ</t>
    </rPh>
    <rPh sb="224" eb="226">
      <t>ダイコウ</t>
    </rPh>
    <rPh sb="226" eb="228">
      <t>ジギョウ</t>
    </rPh>
    <rPh sb="229" eb="231">
      <t>イチブ</t>
    </rPh>
    <rPh sb="232" eb="233">
      <t>ノコ</t>
    </rPh>
    <rPh sb="240" eb="242">
      <t>シシュツ</t>
    </rPh>
    <rPh sb="243" eb="244">
      <t>オコナ</t>
    </rPh>
    <rPh sb="253" eb="254">
      <t>ヒ</t>
    </rPh>
    <rPh sb="255" eb="256">
      <t>ツヅ</t>
    </rPh>
    <rPh sb="258" eb="260">
      <t>テキセツ</t>
    </rPh>
    <rPh sb="261" eb="263">
      <t>シドウ</t>
    </rPh>
    <rPh sb="264" eb="266">
      <t>カントク</t>
    </rPh>
    <rPh sb="267" eb="269">
      <t>ジッシ</t>
    </rPh>
    <phoneticPr fontId="3"/>
  </si>
  <si>
    <t>環境省環境再生・資源循環局廃棄物適正処理推進課長　名倉　良雄</t>
    <rPh sb="0" eb="3">
      <t>カンキョウショウ</t>
    </rPh>
    <rPh sb="3" eb="7">
      <t>カンキョウサイセイ</t>
    </rPh>
    <rPh sb="8" eb="13">
      <t>シゲンジュンカンキョク</t>
    </rPh>
    <rPh sb="13" eb="16">
      <t>ハイキブツ</t>
    </rPh>
    <rPh sb="16" eb="18">
      <t>テキセイ</t>
    </rPh>
    <rPh sb="18" eb="20">
      <t>ショリ</t>
    </rPh>
    <rPh sb="20" eb="22">
      <t>スイシン</t>
    </rPh>
    <rPh sb="22" eb="23">
      <t>カ</t>
    </rPh>
    <rPh sb="25" eb="27">
      <t>ナグラ</t>
    </rPh>
    <rPh sb="28" eb="30">
      <t>ヨシオ</t>
    </rPh>
    <phoneticPr fontId="3"/>
  </si>
  <si>
    <t>数字は取崩申請書をもとに記載。
平成28年度末基金残高が昨年と相違しているのは、平成29年度において各事業の精算を行い執行残額を反映したため。</t>
    <rPh sb="0" eb="2">
      <t>スウジ</t>
    </rPh>
    <rPh sb="3" eb="5">
      <t>トリクズシ</t>
    </rPh>
    <rPh sb="5" eb="8">
      <t>シンセイショ</t>
    </rPh>
    <rPh sb="12" eb="14">
      <t>キサイ</t>
    </rPh>
    <rPh sb="16" eb="18">
      <t>ヘイセイ</t>
    </rPh>
    <rPh sb="20" eb="23">
      <t>ネンドマツ</t>
    </rPh>
    <rPh sb="23" eb="25">
      <t>キキン</t>
    </rPh>
    <rPh sb="25" eb="27">
      <t>ザンダカ</t>
    </rPh>
    <rPh sb="28" eb="30">
      <t>サクネン</t>
    </rPh>
    <rPh sb="31" eb="33">
      <t>ソウイ</t>
    </rPh>
    <rPh sb="40" eb="42">
      <t>ヘイセイ</t>
    </rPh>
    <rPh sb="44" eb="46">
      <t>ネンド</t>
    </rPh>
    <rPh sb="50" eb="53">
      <t>カクジギョウ</t>
    </rPh>
    <rPh sb="54" eb="56">
      <t>セイサン</t>
    </rPh>
    <rPh sb="57" eb="58">
      <t>オコナ</t>
    </rPh>
    <rPh sb="59" eb="61">
      <t>シッコウ</t>
    </rPh>
    <rPh sb="61" eb="62">
      <t>ザン</t>
    </rPh>
    <rPh sb="62" eb="63">
      <t>ガク</t>
    </rPh>
    <rPh sb="64" eb="66">
      <t>ハンエイ</t>
    </rPh>
    <phoneticPr fontId="3"/>
  </si>
  <si>
    <t>執行状況を踏まえ適時見直しを行い、基金規模が適切となるよう措置されている。今後とも、適切な対応が図られるよう指導監督を実施。</t>
    <phoneticPr fontId="3"/>
  </si>
  <si>
    <t>経済産業省福島復興推進グループ
福島事業・なりわい再建支援室
室長　大野吉治</t>
    <rPh sb="0" eb="2">
      <t>ケイザイ</t>
    </rPh>
    <rPh sb="2" eb="5">
      <t>サンギョウショウ</t>
    </rPh>
    <rPh sb="5" eb="7">
      <t>フクシマ</t>
    </rPh>
    <rPh sb="7" eb="9">
      <t>フッコウ</t>
    </rPh>
    <rPh sb="9" eb="11">
      <t>スイシン</t>
    </rPh>
    <rPh sb="16" eb="18">
      <t>フクシマ</t>
    </rPh>
    <rPh sb="18" eb="20">
      <t>ジギョウ</t>
    </rPh>
    <rPh sb="25" eb="27">
      <t>サイケン</t>
    </rPh>
    <rPh sb="27" eb="29">
      <t>シエン</t>
    </rPh>
    <rPh sb="29" eb="30">
      <t>シツ</t>
    </rPh>
    <rPh sb="31" eb="33">
      <t>シツチョウ</t>
    </rPh>
    <rPh sb="34" eb="36">
      <t>オオノ</t>
    </rPh>
    <rPh sb="36" eb="38">
      <t>ヨシハル</t>
    </rPh>
    <phoneticPr fontId="3"/>
  </si>
  <si>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rPh sb="91" eb="93">
      <t>シドウ</t>
    </rPh>
    <rPh sb="93" eb="95">
      <t>カントク</t>
    </rPh>
    <rPh sb="96" eb="98">
      <t>ジッシ</t>
    </rPh>
    <phoneticPr fontId="3"/>
  </si>
  <si>
    <t>経済産業省商務・サービスグループヘルスケア産業課医療・福祉機器産業室
室長　富原早夏</t>
    <rPh sb="0" eb="2">
      <t>ケイザイ</t>
    </rPh>
    <rPh sb="2" eb="5">
      <t>サンギョウショウ</t>
    </rPh>
    <rPh sb="5" eb="16">
      <t>ショウサ</t>
    </rPh>
    <rPh sb="21" eb="24">
      <t>サンギョウカ</t>
    </rPh>
    <rPh sb="24" eb="34">
      <t>イフクシツ</t>
    </rPh>
    <rPh sb="35" eb="37">
      <t>シツチョウ</t>
    </rPh>
    <rPh sb="38" eb="40">
      <t>トミハラ</t>
    </rPh>
    <rPh sb="40" eb="42">
      <t>サヤカ</t>
    </rPh>
    <phoneticPr fontId="3"/>
  </si>
  <si>
    <t>福島県原子力災害等復興基金（福島県医療機器開発・安全性評価センター整備事業）</t>
    <phoneticPr fontId="3"/>
  </si>
  <si>
    <t>数字は年度報告書をもとに記載</t>
    <rPh sb="0" eb="2">
      <t>スウジ</t>
    </rPh>
    <rPh sb="3" eb="5">
      <t>ネンド</t>
    </rPh>
    <rPh sb="5" eb="7">
      <t>ホウコク</t>
    </rPh>
    <rPh sb="7" eb="8">
      <t>ショ</t>
    </rPh>
    <rPh sb="12" eb="14">
      <t>キサイ</t>
    </rPh>
    <phoneticPr fontId="3"/>
  </si>
  <si>
    <t>本事業については、毎年度、復興の進捗状況や執行状況を確認し、継続の必要性を精査した上で、その度毎に事業期間の延長を行ってきた。今年度も同様の観点で確認・精査を行い、１年延長が必要と判断したところ。
なお、本事業は、「津波・原子力災害被災地域雇用創出企業立地補助金」と福島県内の同一地域を対象地域にしており、同補助金の事業期間は平成32年度末となっているところ。
今後とも適切な対応が図られるよう指導監督を実施。</t>
    <phoneticPr fontId="3"/>
  </si>
  <si>
    <t>経済産業省福島復興推進グループ　
福島新産業・雇用創出推進室
室長　諸永　裕一</t>
    <rPh sb="0" eb="2">
      <t>ケイザイ</t>
    </rPh>
    <rPh sb="2" eb="5">
      <t>サンギョウショウ</t>
    </rPh>
    <rPh sb="5" eb="7">
      <t>フクシマ</t>
    </rPh>
    <rPh sb="7" eb="11">
      <t>フッコウスイシン</t>
    </rPh>
    <rPh sb="17" eb="19">
      <t>フクシマ</t>
    </rPh>
    <rPh sb="19" eb="22">
      <t>シンサンギョウ</t>
    </rPh>
    <rPh sb="23" eb="25">
      <t>コヨウ</t>
    </rPh>
    <rPh sb="25" eb="27">
      <t>ソウシュツ</t>
    </rPh>
    <rPh sb="27" eb="30">
      <t>スイシンシツ</t>
    </rPh>
    <rPh sb="31" eb="33">
      <t>シツチョウ</t>
    </rPh>
    <rPh sb="34" eb="35">
      <t>ショ</t>
    </rPh>
    <rPh sb="35" eb="36">
      <t>エイ</t>
    </rPh>
    <rPh sb="37" eb="39">
      <t>ユウイチ</t>
    </rPh>
    <phoneticPr fontId="3"/>
  </si>
  <si>
    <t>28年度末基金残高の相違は、百万円単位未満の端数処理が変更（小数点以下第4位を四捨五入）になったため。</t>
    <phoneticPr fontId="3"/>
  </si>
  <si>
    <t>各法人において、処理内容の必要性、妥当性について検討し、適切な処理が行われている。
今後とも、適切な対応が図られるよう指導監督を実施。</t>
    <rPh sb="0" eb="3">
      <t>カクホウジン</t>
    </rPh>
    <rPh sb="8" eb="10">
      <t>ショリ</t>
    </rPh>
    <rPh sb="10" eb="12">
      <t>ナイヨウ</t>
    </rPh>
    <rPh sb="13" eb="16">
      <t>ヒツヨウセイ</t>
    </rPh>
    <rPh sb="17" eb="20">
      <t>ダトウセイ</t>
    </rPh>
    <rPh sb="24" eb="26">
      <t>ケントウ</t>
    </rPh>
    <rPh sb="28" eb="30">
      <t>テキセツ</t>
    </rPh>
    <rPh sb="31" eb="33">
      <t>ショリ</t>
    </rPh>
    <rPh sb="34" eb="35">
      <t>オコナ</t>
    </rPh>
    <rPh sb="42" eb="44">
      <t>コンゴ</t>
    </rPh>
    <rPh sb="47" eb="49">
      <t>テキセツ</t>
    </rPh>
    <rPh sb="50" eb="52">
      <t>タイオウ</t>
    </rPh>
    <rPh sb="53" eb="54">
      <t>ハカ</t>
    </rPh>
    <rPh sb="59" eb="61">
      <t>シドウ</t>
    </rPh>
    <rPh sb="61" eb="63">
      <t>カントク</t>
    </rPh>
    <rPh sb="64" eb="66">
      <t>ジッシ</t>
    </rPh>
    <phoneticPr fontId="3"/>
  </si>
  <si>
    <t>資源エネルギー庁　石炭課
課長　吉岡　正嗣</t>
    <rPh sb="0" eb="2">
      <t>シゲン</t>
    </rPh>
    <rPh sb="7" eb="8">
      <t>チョウ</t>
    </rPh>
    <rPh sb="9" eb="12">
      <t>セキタンカ</t>
    </rPh>
    <rPh sb="13" eb="15">
      <t>カチョウ</t>
    </rPh>
    <rPh sb="16" eb="18">
      <t>ヨシオカ</t>
    </rPh>
    <rPh sb="19" eb="21">
      <t>マサツグ</t>
    </rPh>
    <phoneticPr fontId="3"/>
  </si>
  <si>
    <t>福島県に対し、引き続き、農業者に事業を周知し、ニーズを適切に把握し、原子力被災12市町村における営農再開が進むように指導を実施。</t>
    <rPh sb="0" eb="3">
      <t>フクシマケン</t>
    </rPh>
    <rPh sb="4" eb="5">
      <t>タイ</t>
    </rPh>
    <rPh sb="7" eb="8">
      <t>ヒ</t>
    </rPh>
    <rPh sb="9" eb="10">
      <t>ツヅ</t>
    </rPh>
    <rPh sb="58" eb="60">
      <t>シドウ</t>
    </rPh>
    <rPh sb="61" eb="63">
      <t>ジッシ</t>
    </rPh>
    <phoneticPr fontId="3"/>
  </si>
  <si>
    <t>大臣官房文書課災害総合対策室
室長　登り俊也</t>
    <rPh sb="0" eb="2">
      <t>ダイジン</t>
    </rPh>
    <rPh sb="2" eb="4">
      <t>カンボウ</t>
    </rPh>
    <rPh sb="4" eb="6">
      <t>ブンショ</t>
    </rPh>
    <rPh sb="6" eb="7">
      <t>カ</t>
    </rPh>
    <rPh sb="7" eb="9">
      <t>サイガイ</t>
    </rPh>
    <rPh sb="9" eb="11">
      <t>ソウゴウ</t>
    </rPh>
    <rPh sb="11" eb="13">
      <t>タイサク</t>
    </rPh>
    <rPh sb="13" eb="14">
      <t>シツ</t>
    </rPh>
    <rPh sb="15" eb="17">
      <t>シツチョウ</t>
    </rPh>
    <rPh sb="18" eb="19">
      <t>ノボ</t>
    </rPh>
    <rPh sb="20" eb="21">
      <t>トシ</t>
    </rPh>
    <rPh sb="21" eb="22">
      <t>ヤ</t>
    </rPh>
    <phoneticPr fontId="3"/>
  </si>
  <si>
    <t>被災農業者支援基金（原子力被災12市町村農業者支援事業）</t>
    <phoneticPr fontId="3"/>
  </si>
  <si>
    <t>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rPh sb="0" eb="2">
      <t>ジッシ</t>
    </rPh>
    <rPh sb="2" eb="4">
      <t>ヨウコウ</t>
    </rPh>
    <rPh sb="5" eb="6">
      <t>モト</t>
    </rPh>
    <rPh sb="9" eb="12">
      <t>マイネンド</t>
    </rPh>
    <rPh sb="13" eb="16">
      <t>フクシマケン</t>
    </rPh>
    <rPh sb="16" eb="18">
      <t>チジ</t>
    </rPh>
    <rPh sb="21" eb="23">
      <t>ジギョウ</t>
    </rPh>
    <rPh sb="23" eb="25">
      <t>ジッシ</t>
    </rPh>
    <rPh sb="25" eb="27">
      <t>ケイカク</t>
    </rPh>
    <rPh sb="28" eb="30">
      <t>ショウニン</t>
    </rPh>
    <rPh sb="30" eb="32">
      <t>ジョウキョウ</t>
    </rPh>
    <rPh sb="33" eb="35">
      <t>ホウコク</t>
    </rPh>
    <rPh sb="36" eb="39">
      <t>ゼンネンド</t>
    </rPh>
    <rPh sb="40" eb="42">
      <t>ジギョウ</t>
    </rPh>
    <rPh sb="42" eb="44">
      <t>ジッセキ</t>
    </rPh>
    <rPh sb="45" eb="47">
      <t>ホウコク</t>
    </rPh>
    <rPh sb="48" eb="49">
      <t>モト</t>
    </rPh>
    <rPh sb="56" eb="58">
      <t>ジギョウ</t>
    </rPh>
    <rPh sb="58" eb="60">
      <t>ジッシ</t>
    </rPh>
    <rPh sb="60" eb="62">
      <t>ケイカク</t>
    </rPh>
    <rPh sb="63" eb="64">
      <t>サダ</t>
    </rPh>
    <rPh sb="68" eb="70">
      <t>ジギョウ</t>
    </rPh>
    <rPh sb="70" eb="72">
      <t>モクヒョウ</t>
    </rPh>
    <rPh sb="73" eb="75">
      <t>タッセイ</t>
    </rPh>
    <rPh sb="75" eb="77">
      <t>ジョウキョウ</t>
    </rPh>
    <rPh sb="81" eb="83">
      <t>テンケン</t>
    </rPh>
    <rPh sb="83" eb="85">
      <t>ヒョウカ</t>
    </rPh>
    <rPh sb="86" eb="88">
      <t>ジッシ</t>
    </rPh>
    <rPh sb="90" eb="92">
      <t>トウガイ</t>
    </rPh>
    <rPh sb="92" eb="94">
      <t>ケッカ</t>
    </rPh>
    <rPh sb="95" eb="96">
      <t>フ</t>
    </rPh>
    <rPh sb="99" eb="102">
      <t>フクシマケン</t>
    </rPh>
    <rPh sb="103" eb="104">
      <t>タイ</t>
    </rPh>
    <rPh sb="106" eb="108">
      <t>シドウ</t>
    </rPh>
    <phoneticPr fontId="3"/>
  </si>
  <si>
    <t>生産局農業環境対策課
課長　及川　仁</t>
    <rPh sb="0" eb="2">
      <t>セイサン</t>
    </rPh>
    <rPh sb="2" eb="3">
      <t>キョク</t>
    </rPh>
    <rPh sb="3" eb="5">
      <t>ノウギョウ</t>
    </rPh>
    <rPh sb="5" eb="7">
      <t>カンキョウ</t>
    </rPh>
    <rPh sb="7" eb="10">
      <t>タイサクカ</t>
    </rPh>
    <rPh sb="11" eb="13">
      <t>カチョウ</t>
    </rPh>
    <rPh sb="14" eb="16">
      <t>オイカワ</t>
    </rPh>
    <rPh sb="17" eb="18">
      <t>ヒトシ</t>
    </rPh>
    <phoneticPr fontId="3"/>
  </si>
  <si>
    <t>福島県原子力災害等復興基金（営農再開勘定）（福島県営農再開支援事業）</t>
    <phoneticPr fontId="3"/>
  </si>
  <si>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3"/>
  </si>
  <si>
    <t>医政局地域医療計画課
医師確保等地域医療対策室
室長　松岡　輝昌</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29">
      <t>マツオカ</t>
    </rPh>
    <rPh sb="30" eb="31">
      <t>テル</t>
    </rPh>
    <rPh sb="31" eb="32">
      <t>マサ</t>
    </rPh>
    <phoneticPr fontId="3"/>
  </si>
  <si>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3"/>
  </si>
  <si>
    <t>地域医療再生基金
（医療の復興）</t>
    <phoneticPr fontId="3"/>
  </si>
  <si>
    <t>　各地方公共団体の執行状況や基金残高を踏まえ、制度要求を行うこととした。</t>
    <rPh sb="1" eb="4">
      <t>カクチホウ</t>
    </rPh>
    <rPh sb="4" eb="6">
      <t>コウキョウ</t>
    </rPh>
    <rPh sb="6" eb="8">
      <t>ダンタイ</t>
    </rPh>
    <rPh sb="9" eb="11">
      <t>シッコウ</t>
    </rPh>
    <rPh sb="11" eb="13">
      <t>ジョウキョウ</t>
    </rPh>
    <rPh sb="14" eb="16">
      <t>キキン</t>
    </rPh>
    <rPh sb="16" eb="18">
      <t>ザンダカ</t>
    </rPh>
    <rPh sb="19" eb="20">
      <t>フ</t>
    </rPh>
    <rPh sb="23" eb="25">
      <t>セイド</t>
    </rPh>
    <rPh sb="25" eb="27">
      <t>ヨウキュウ</t>
    </rPh>
    <rPh sb="28" eb="29">
      <t>オコナ</t>
    </rPh>
    <phoneticPr fontId="3"/>
  </si>
  <si>
    <t>職業安定局雇用開発部地域雇用対策課
課長　上田国士</t>
    <rPh sb="0" eb="2">
      <t>ショクギョウ</t>
    </rPh>
    <rPh sb="2" eb="4">
      <t>アンテイ</t>
    </rPh>
    <rPh sb="4" eb="5">
      <t>キョク</t>
    </rPh>
    <rPh sb="5" eb="7">
      <t>コヨウ</t>
    </rPh>
    <rPh sb="7" eb="9">
      <t>カイハツ</t>
    </rPh>
    <rPh sb="9" eb="10">
      <t>ブ</t>
    </rPh>
    <rPh sb="10" eb="12">
      <t>チイキ</t>
    </rPh>
    <rPh sb="12" eb="14">
      <t>コヨウ</t>
    </rPh>
    <rPh sb="14" eb="16">
      <t>タイサク</t>
    </rPh>
    <rPh sb="16" eb="17">
      <t>カ</t>
    </rPh>
    <rPh sb="18" eb="20">
      <t>カチョウ</t>
    </rPh>
    <rPh sb="21" eb="23">
      <t>ウエダ</t>
    </rPh>
    <rPh sb="23" eb="24">
      <t>コク</t>
    </rPh>
    <phoneticPr fontId="3"/>
  </si>
  <si>
    <t>緊急雇用創出基金
（緊急雇用創出事業臨時特例交付金）（震災等対応雇用支援事業、事業復興型雇用創出事業、原子力災害対応雇用支援事業　分）</t>
    <phoneticPr fontId="3"/>
  </si>
  <si>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3"/>
  </si>
  <si>
    <t>消費者庁消費者教育・地方協力課
課長　尾原知明　</t>
    <rPh sb="0" eb="4">
      <t>ショウヒシャチョウ</t>
    </rPh>
    <rPh sb="4" eb="7">
      <t>ショウヒシャ</t>
    </rPh>
    <rPh sb="7" eb="9">
      <t>キョウイク</t>
    </rPh>
    <rPh sb="10" eb="12">
      <t>チホウ</t>
    </rPh>
    <rPh sb="12" eb="15">
      <t>キョウリョクカ</t>
    </rPh>
    <rPh sb="16" eb="18">
      <t>カチョウ</t>
    </rPh>
    <rPh sb="19" eb="21">
      <t>オハラ</t>
    </rPh>
    <rPh sb="21" eb="23">
      <t>トモアキ</t>
    </rPh>
    <phoneticPr fontId="3"/>
  </si>
  <si>
    <t>本基金は福島再生加速化交付金（福島定住等緊急支援（福島健康不安対策事業））基金公布要綱第20条第１項の規定により、毎年度事業の状況報告が行われることとなっており、今後とも、適切な対応が図られるよう指導監督を実施。</t>
    <rPh sb="0" eb="1">
      <t>ホン</t>
    </rPh>
    <rPh sb="1" eb="3">
      <t>キキン</t>
    </rPh>
    <rPh sb="4" eb="6">
      <t>フクシマ</t>
    </rPh>
    <rPh sb="6" eb="8">
      <t>サイセイ</t>
    </rPh>
    <rPh sb="8" eb="11">
      <t>カソクカ</t>
    </rPh>
    <rPh sb="11" eb="14">
      <t>コウフキン</t>
    </rPh>
    <rPh sb="15" eb="17">
      <t>フクシマ</t>
    </rPh>
    <rPh sb="17" eb="19">
      <t>テイジュウ</t>
    </rPh>
    <rPh sb="19" eb="20">
      <t>トウ</t>
    </rPh>
    <rPh sb="20" eb="22">
      <t>キンキュウ</t>
    </rPh>
    <rPh sb="22" eb="24">
      <t>シエン</t>
    </rPh>
    <rPh sb="25" eb="27">
      <t>フクシマ</t>
    </rPh>
    <rPh sb="27" eb="29">
      <t>ケンコウ</t>
    </rPh>
    <rPh sb="29" eb="31">
      <t>フアン</t>
    </rPh>
    <rPh sb="31" eb="33">
      <t>タイサク</t>
    </rPh>
    <rPh sb="33" eb="35">
      <t>ジギョウ</t>
    </rPh>
    <rPh sb="37" eb="39">
      <t>キキン</t>
    </rPh>
    <rPh sb="39" eb="41">
      <t>コウフ</t>
    </rPh>
    <rPh sb="41" eb="43">
      <t>ヨウコウ</t>
    </rPh>
    <rPh sb="43" eb="44">
      <t>ダイ</t>
    </rPh>
    <rPh sb="46" eb="47">
      <t>ジョウ</t>
    </rPh>
    <rPh sb="47" eb="48">
      <t>ダイ</t>
    </rPh>
    <rPh sb="49" eb="50">
      <t>コウ</t>
    </rPh>
    <rPh sb="51" eb="53">
      <t>キテイ</t>
    </rPh>
    <rPh sb="57" eb="60">
      <t>マイネンド</t>
    </rPh>
    <rPh sb="60" eb="62">
      <t>ジギョウ</t>
    </rPh>
    <rPh sb="63" eb="65">
      <t>ジョウキョウ</t>
    </rPh>
    <rPh sb="65" eb="67">
      <t>ホウコク</t>
    </rPh>
    <rPh sb="68" eb="69">
      <t>オコナ</t>
    </rPh>
    <rPh sb="81" eb="83">
      <t>コンゴ</t>
    </rPh>
    <rPh sb="86" eb="88">
      <t>テキセツ</t>
    </rPh>
    <rPh sb="89" eb="91">
      <t>タイオウ</t>
    </rPh>
    <rPh sb="92" eb="93">
      <t>ハカ</t>
    </rPh>
    <rPh sb="98" eb="100">
      <t>シドウ</t>
    </rPh>
    <rPh sb="100" eb="102">
      <t>カントク</t>
    </rPh>
    <rPh sb="103" eb="105">
      <t>ジッシ</t>
    </rPh>
    <phoneticPr fontId="3"/>
  </si>
  <si>
    <t>復興庁法制班
参事官　渡邉 浩之</t>
    <rPh sb="0" eb="3">
      <t>フッコウチョウ</t>
    </rPh>
    <rPh sb="3" eb="5">
      <t>ホウセイ</t>
    </rPh>
    <rPh sb="5" eb="6">
      <t>ハン</t>
    </rPh>
    <rPh sb="7" eb="10">
      <t>サンジカン</t>
    </rPh>
    <phoneticPr fontId="3"/>
  </si>
  <si>
    <t>28年度末基金残高が昨年と相違しているのは、市町村の誤認による報告があったため。</t>
    <rPh sb="2" eb="4">
      <t>ネンド</t>
    </rPh>
    <rPh sb="4" eb="5">
      <t>マツ</t>
    </rPh>
    <rPh sb="5" eb="7">
      <t>キキン</t>
    </rPh>
    <rPh sb="7" eb="9">
      <t>ザンダカ</t>
    </rPh>
    <rPh sb="10" eb="12">
      <t>サクネン</t>
    </rPh>
    <rPh sb="13" eb="15">
      <t>ソウイ</t>
    </rPh>
    <rPh sb="22" eb="25">
      <t>シチョウソン</t>
    </rPh>
    <rPh sb="26" eb="28">
      <t>ゴニン</t>
    </rPh>
    <rPh sb="31" eb="33">
      <t>ホウコク</t>
    </rPh>
    <phoneticPr fontId="3"/>
  </si>
  <si>
    <t>本交付金では、事業執行を円滑化する観点から、必要な事業費を基金化して地方公共団体に予め交付している。したがって、本交付金における基金は、必要な事業費に限って積み立てるものであり、かつ、事業の進捗ともに解消されるものとなる。
事業の進捗については、各事業執行省庁で定期的に報告を求めて把握しており、適切に事業が進捗するよう適宜指導監督を行っている。</t>
    <phoneticPr fontId="3"/>
  </si>
  <si>
    <t>原子力災害復興班
参事官　岡本裕豪</t>
    <rPh sb="0" eb="3">
      <t>ゲンシリョク</t>
    </rPh>
    <rPh sb="3" eb="5">
      <t>サイガイ</t>
    </rPh>
    <rPh sb="5" eb="7">
      <t>フッコウ</t>
    </rPh>
    <rPh sb="7" eb="8">
      <t>ハン</t>
    </rPh>
    <rPh sb="9" eb="12">
      <t>サンジカン</t>
    </rPh>
    <phoneticPr fontId="3"/>
  </si>
  <si>
    <t>本基金は、福島県が自主的、主体的に実施する原子力災害からの復興に資する事業に対して一括交付したものである。事業の進捗については、定期的に報告を求めて把握しており、適切に執行されるよう適宜指導監督を行っている。</t>
    <rPh sb="0" eb="1">
      <t>ホン</t>
    </rPh>
    <rPh sb="1" eb="3">
      <t>キキン</t>
    </rPh>
    <rPh sb="5" eb="8">
      <t>フクシマケン</t>
    </rPh>
    <rPh sb="9" eb="12">
      <t>ジシュテキ</t>
    </rPh>
    <rPh sb="13" eb="16">
      <t>シュタイテキ</t>
    </rPh>
    <rPh sb="17" eb="19">
      <t>ジッシ</t>
    </rPh>
    <rPh sb="21" eb="24">
      <t>ゲンシリョク</t>
    </rPh>
    <rPh sb="24" eb="26">
      <t>サイガイ</t>
    </rPh>
    <rPh sb="29" eb="31">
      <t>フッコウ</t>
    </rPh>
    <rPh sb="32" eb="33">
      <t>シ</t>
    </rPh>
    <rPh sb="35" eb="37">
      <t>ジギョウ</t>
    </rPh>
    <rPh sb="38" eb="39">
      <t>タイ</t>
    </rPh>
    <rPh sb="41" eb="43">
      <t>イッカツ</t>
    </rPh>
    <rPh sb="43" eb="45">
      <t>コウフ</t>
    </rPh>
    <rPh sb="53" eb="55">
      <t>ジギョウ</t>
    </rPh>
    <rPh sb="56" eb="58">
      <t>シンチョク</t>
    </rPh>
    <rPh sb="64" eb="67">
      <t>テイキテキ</t>
    </rPh>
    <rPh sb="81" eb="83">
      <t>テキセツ</t>
    </rPh>
    <rPh sb="84" eb="86">
      <t>シッコウ</t>
    </rPh>
    <rPh sb="91" eb="93">
      <t>テキギ</t>
    </rPh>
    <rPh sb="93" eb="95">
      <t>シドウ</t>
    </rPh>
    <rPh sb="95" eb="97">
      <t>カントク</t>
    </rPh>
    <rPh sb="98" eb="99">
      <t>オコナ</t>
    </rPh>
    <phoneticPr fontId="3"/>
  </si>
  <si>
    <t>復興庁　原子力災害復興班
参事官　古橋　季良</t>
    <rPh sb="0" eb="3">
      <t>フッコウチョウ</t>
    </rPh>
    <rPh sb="4" eb="7">
      <t>ゲンシリョク</t>
    </rPh>
    <rPh sb="7" eb="9">
      <t>サイガイ</t>
    </rPh>
    <rPh sb="9" eb="11">
      <t>フッコウ</t>
    </rPh>
    <rPh sb="11" eb="12">
      <t>ハン</t>
    </rPh>
    <rPh sb="13" eb="16">
      <t>サンジカン</t>
    </rPh>
    <rPh sb="17" eb="19">
      <t>フルハシ</t>
    </rPh>
    <rPh sb="20" eb="22">
      <t>トシヨシ</t>
    </rPh>
    <phoneticPr fontId="3"/>
  </si>
  <si>
    <t>本交付金では、事業執行を円滑化する観点から、必要な事業費を基金化して地方公共団体に予め交付している。したがって、本交付金における基金は、必要な事業費に限って積み立てるものであり、かつ、事業の進捗とともに解消されるものとなる。事業の進捗については定期的に報告を求めて把握しており、適切に事業が進捗するよう適宜指導監督を行っている。</t>
    <rPh sb="0" eb="1">
      <t>ホン</t>
    </rPh>
    <rPh sb="1" eb="3">
      <t>コウフ</t>
    </rPh>
    <rPh sb="3" eb="4">
      <t>キン</t>
    </rPh>
    <rPh sb="7" eb="9">
      <t>ジギョウ</t>
    </rPh>
    <rPh sb="9" eb="11">
      <t>シッコウ</t>
    </rPh>
    <rPh sb="12" eb="15">
      <t>エンカツカ</t>
    </rPh>
    <rPh sb="17" eb="19">
      <t>カンテン</t>
    </rPh>
    <rPh sb="22" eb="24">
      <t>ヒツヨウ</t>
    </rPh>
    <rPh sb="25" eb="28">
      <t>ジギョウヒ</t>
    </rPh>
    <rPh sb="29" eb="31">
      <t>キキン</t>
    </rPh>
    <rPh sb="31" eb="32">
      <t>カ</t>
    </rPh>
    <rPh sb="34" eb="36">
      <t>チホウ</t>
    </rPh>
    <rPh sb="36" eb="38">
      <t>コウキョウ</t>
    </rPh>
    <rPh sb="38" eb="40">
      <t>ダンタイ</t>
    </rPh>
    <rPh sb="41" eb="42">
      <t>アラカジ</t>
    </rPh>
    <rPh sb="43" eb="45">
      <t>コウフ</t>
    </rPh>
    <rPh sb="56" eb="57">
      <t>ホン</t>
    </rPh>
    <rPh sb="57" eb="60">
      <t>コウフキン</t>
    </rPh>
    <rPh sb="64" eb="66">
      <t>キキン</t>
    </rPh>
    <rPh sb="68" eb="70">
      <t>ヒツヨウ</t>
    </rPh>
    <rPh sb="71" eb="74">
      <t>ジギョウヒ</t>
    </rPh>
    <rPh sb="75" eb="76">
      <t>カギ</t>
    </rPh>
    <rPh sb="78" eb="79">
      <t>ツ</t>
    </rPh>
    <rPh sb="80" eb="81">
      <t>タ</t>
    </rPh>
    <rPh sb="92" eb="94">
      <t>ジギョウ</t>
    </rPh>
    <rPh sb="95" eb="97">
      <t>シンチョク</t>
    </rPh>
    <rPh sb="101" eb="103">
      <t>カイショウ</t>
    </rPh>
    <rPh sb="112" eb="114">
      <t>ジギョウ</t>
    </rPh>
    <rPh sb="115" eb="117">
      <t>シンチョク</t>
    </rPh>
    <rPh sb="122" eb="124">
      <t>テイキ</t>
    </rPh>
    <rPh sb="124" eb="125">
      <t>テキ</t>
    </rPh>
    <rPh sb="126" eb="128">
      <t>ホウコク</t>
    </rPh>
    <rPh sb="129" eb="130">
      <t>モト</t>
    </rPh>
    <rPh sb="132" eb="134">
      <t>ハアク</t>
    </rPh>
    <rPh sb="139" eb="141">
      <t>テキセツ</t>
    </rPh>
    <rPh sb="142" eb="144">
      <t>ジギョウ</t>
    </rPh>
    <rPh sb="145" eb="147">
      <t>シンチョク</t>
    </rPh>
    <rPh sb="151" eb="153">
      <t>テキギ</t>
    </rPh>
    <rPh sb="153" eb="155">
      <t>シドウ</t>
    </rPh>
    <rPh sb="155" eb="157">
      <t>カントク</t>
    </rPh>
    <rPh sb="158" eb="159">
      <t>オコナ</t>
    </rPh>
    <phoneticPr fontId="3"/>
  </si>
  <si>
    <t>28年度末基金残高について、一部特定被災地方公共団体より修正報告があったため修正している。</t>
    <rPh sb="2" eb="4">
      <t>ネンド</t>
    </rPh>
    <rPh sb="4" eb="5">
      <t>マツ</t>
    </rPh>
    <rPh sb="5" eb="7">
      <t>キキン</t>
    </rPh>
    <rPh sb="7" eb="9">
      <t>ザンダカ</t>
    </rPh>
    <rPh sb="14" eb="16">
      <t>イチブ</t>
    </rPh>
    <rPh sb="16" eb="18">
      <t>トクテイ</t>
    </rPh>
    <rPh sb="18" eb="20">
      <t>ヒサイ</t>
    </rPh>
    <rPh sb="20" eb="22">
      <t>チホウ</t>
    </rPh>
    <rPh sb="22" eb="24">
      <t>コウキョウ</t>
    </rPh>
    <rPh sb="24" eb="26">
      <t>ダンタイ</t>
    </rPh>
    <rPh sb="28" eb="30">
      <t>シュウセイ</t>
    </rPh>
    <rPh sb="30" eb="32">
      <t>ホウコク</t>
    </rPh>
    <rPh sb="38" eb="40">
      <t>シュウセイ</t>
    </rPh>
    <phoneticPr fontId="3"/>
  </si>
  <si>
    <t>復興庁及び交付担当省庁において、基金事業の進捗状況、支出状況等を把握し、使用見込みのない余剰金等については、基幹事業等への流用や国庫返還要請を行うことにより、適切な基金管理を行っている。</t>
    <rPh sb="0" eb="2">
      <t>フッコウ</t>
    </rPh>
    <rPh sb="2" eb="3">
      <t>チョウ</t>
    </rPh>
    <rPh sb="3" eb="4">
      <t>オヨ</t>
    </rPh>
    <rPh sb="5" eb="9">
      <t>コウフタントウ</t>
    </rPh>
    <rPh sb="9" eb="11">
      <t>ショウチョウ</t>
    </rPh>
    <rPh sb="16" eb="18">
      <t>キキン</t>
    </rPh>
    <rPh sb="18" eb="20">
      <t>ジギョウ</t>
    </rPh>
    <rPh sb="21" eb="23">
      <t>シンチョク</t>
    </rPh>
    <rPh sb="23" eb="25">
      <t>ジョウキョウ</t>
    </rPh>
    <rPh sb="26" eb="28">
      <t>シシュツ</t>
    </rPh>
    <rPh sb="28" eb="30">
      <t>ジョウキョウ</t>
    </rPh>
    <rPh sb="30" eb="31">
      <t>トウ</t>
    </rPh>
    <rPh sb="32" eb="34">
      <t>ハアク</t>
    </rPh>
    <rPh sb="36" eb="38">
      <t>シヨウ</t>
    </rPh>
    <rPh sb="38" eb="40">
      <t>ミコ</t>
    </rPh>
    <rPh sb="44" eb="47">
      <t>ヨジョウキン</t>
    </rPh>
    <rPh sb="47" eb="48">
      <t>トウ</t>
    </rPh>
    <rPh sb="54" eb="56">
      <t>キカン</t>
    </rPh>
    <rPh sb="56" eb="58">
      <t>ジギョウ</t>
    </rPh>
    <rPh sb="58" eb="59">
      <t>トウ</t>
    </rPh>
    <rPh sb="61" eb="63">
      <t>リュウヨウ</t>
    </rPh>
    <rPh sb="64" eb="66">
      <t>コッコ</t>
    </rPh>
    <rPh sb="66" eb="68">
      <t>ヘンカン</t>
    </rPh>
    <rPh sb="68" eb="70">
      <t>ヨウセイ</t>
    </rPh>
    <rPh sb="71" eb="72">
      <t>オコナ</t>
    </rPh>
    <rPh sb="79" eb="81">
      <t>テキセツ</t>
    </rPh>
    <rPh sb="82" eb="84">
      <t>キキン</t>
    </rPh>
    <rPh sb="84" eb="86">
      <t>カンリ</t>
    </rPh>
    <rPh sb="87" eb="88">
      <t>オコナ</t>
    </rPh>
    <phoneticPr fontId="3"/>
  </si>
  <si>
    <t>復興交付金班
　参事官　郷 敦</t>
    <rPh sb="0" eb="2">
      <t>フッコウ</t>
    </rPh>
    <rPh sb="2" eb="5">
      <t>コウフキン</t>
    </rPh>
    <rPh sb="5" eb="6">
      <t>ハン</t>
    </rPh>
    <rPh sb="8" eb="11">
      <t>サンジカン</t>
    </rPh>
    <rPh sb="12" eb="13">
      <t>ゴウ</t>
    </rPh>
    <rPh sb="14" eb="15">
      <t>オサム</t>
    </rPh>
    <phoneticPr fontId="3"/>
  </si>
  <si>
    <t>東日本大震災復興交付金基金
（東日本大震災復興交付金）</t>
    <phoneticPr fontId="3"/>
  </si>
  <si>
    <t>備　　　考</t>
    <rPh sb="0" eb="1">
      <t>ビ</t>
    </rPh>
    <rPh sb="4" eb="5">
      <t>コウ</t>
    </rPh>
    <phoneticPr fontId="3"/>
  </si>
  <si>
    <t>各　府　省　対　応　状　況</t>
    <rPh sb="0" eb="1">
      <t>カク</t>
    </rPh>
    <rPh sb="2" eb="3">
      <t>フ</t>
    </rPh>
    <rPh sb="4" eb="5">
      <t>ショウ</t>
    </rPh>
    <rPh sb="6" eb="7">
      <t>タイ</t>
    </rPh>
    <rPh sb="8" eb="9">
      <t>オウ</t>
    </rPh>
    <rPh sb="10" eb="11">
      <t>ジョウ</t>
    </rPh>
    <rPh sb="12" eb="13">
      <t>キョウ</t>
    </rPh>
    <phoneticPr fontId="3"/>
  </si>
  <si>
    <t>担当部局、担当課室、作成責任者</t>
    <rPh sb="0" eb="2">
      <t>タントウ</t>
    </rPh>
    <rPh sb="2" eb="4">
      <t>ブキョク</t>
    </rPh>
    <rPh sb="5" eb="7">
      <t>タントウ</t>
    </rPh>
    <rPh sb="7" eb="9">
      <t>カシツ</t>
    </rPh>
    <rPh sb="10" eb="12">
      <t>サクセイ</t>
    </rPh>
    <rPh sb="12" eb="15">
      <t>セキニンシャ</t>
    </rPh>
    <phoneticPr fontId="3"/>
  </si>
  <si>
    <t>【総括表】平成30年度地方公共団体等保有基金執行状況表（復興庁、消費者庁、厚生労働省、農林水産省、経済産業省、環境省）----- Ｂ‐２表</t>
    <rPh sb="28" eb="31">
      <t>フッコウチョウ</t>
    </rPh>
    <rPh sb="32" eb="36">
      <t>ショウヒシャチョウ</t>
    </rPh>
    <rPh sb="37" eb="39">
      <t>コウセイ</t>
    </rPh>
    <rPh sb="39" eb="41">
      <t>ロウドウ</t>
    </rPh>
    <rPh sb="41" eb="42">
      <t>ショウ</t>
    </rPh>
    <rPh sb="43" eb="45">
      <t>ノウリン</t>
    </rPh>
    <rPh sb="45" eb="48">
      <t>スイサンショウ</t>
    </rPh>
    <rPh sb="49" eb="51">
      <t>ケイザイ</t>
    </rPh>
    <rPh sb="51" eb="54">
      <t>サンギョウショウ</t>
    </rPh>
    <rPh sb="55" eb="58">
      <t>カンキョウショウ</t>
    </rPh>
    <phoneticPr fontId="3"/>
  </si>
  <si>
    <t>Ｈ32年度末</t>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</si>
</sst>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
    <numFmt numFmtId="177" formatCode="#,##0_ "/>
    <numFmt numFmtId="178" formatCode="* #,##0;* \-#,##0;* &quot;-&quot;_ ;@\ "/>
    <numFmt numFmtId="179" formatCode="\(#,##0\);\(* \-#,##0\);\(* \ &quot;-&quot;\ \);@\ "/>
    <numFmt numFmtId="180" formatCode="#,##0_);[Red]\(#,##0\)"/>
    <numFmt numFmtId="181" formatCode="_ * #,##0.000_ ;_ * \-#,##0.000_ ;_ * &quot;-&quot;???_ ;_ @_ "/>
    <numFmt numFmtId="182" formatCode="0_);[Red]\(0\)"/>
  </numFmts>
  <fonts count="35"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8"/>
      <color theme="1"/>
      <name val="ＭＳ ゴシック"/>
      <family val="3"/>
      <charset val="128"/>
    </font>
    <font>
      <sz val="10"/>
      <color theme="1"/>
      <name val="游ゴシック"/>
      <family val="3"/>
      <charset val="128"/>
      <scheme val="minor"/>
    </font>
    <font>
      <sz val="10"/>
      <color theme="1"/>
      <name val="游ゴシック"/>
      <family val="2"/>
      <charset val="128"/>
      <scheme val="minor"/>
    </font>
    <font>
      <sz val="9"/>
      <color theme="1"/>
      <name val="ＭＳ ゴシック"/>
      <family val="3"/>
      <charset val="128"/>
    </font>
    <font>
      <sz val="10.5"/>
      <color theme="1"/>
      <name val="Arial"/>
      <family val="2"/>
    </font>
    <font>
      <sz val="10.5"/>
      <color theme="1"/>
      <name val="ＭＳ ゴシック"/>
      <family val="3"/>
      <charset val="128"/>
    </font>
    <font>
      <sz val="10"/>
      <name val="ＭＳ ゴシック"/>
      <family val="3"/>
      <charset val="128"/>
    </font>
    <font>
      <sz val="10"/>
      <name val="游ゴシック"/>
      <family val="3"/>
      <charset val="128"/>
      <scheme val="minor"/>
    </font>
    <font>
      <sz val="10"/>
      <name val="游ゴシック"/>
      <family val="2"/>
      <charset val="128"/>
      <scheme val="minor"/>
    </font>
    <font>
      <sz val="9"/>
      <name val="ＭＳ ゴシック"/>
      <family val="3"/>
      <charset val="128"/>
    </font>
    <font>
      <sz val="8"/>
      <name val="ＭＳ ゴシック"/>
      <family val="3"/>
      <charset val="128"/>
    </font>
    <font>
      <sz val="6"/>
      <name val="ＭＳ ゴシック"/>
      <family val="3"/>
      <charset val="128"/>
    </font>
    <font>
      <sz val="8"/>
      <color theme="1"/>
      <name val="游ゴシック"/>
      <family val="3"/>
      <charset val="128"/>
      <scheme val="minor"/>
    </font>
    <font>
      <b/>
      <sz val="12"/>
      <color theme="1"/>
      <name val="ＭＳ ゴシック"/>
      <family val="3"/>
      <charset val="128"/>
    </font>
    <font>
      <sz val="11"/>
      <color rgb="FFFF0000"/>
      <name val="ＭＳ ゴシック"/>
      <family val="3"/>
      <charset val="128"/>
    </font>
    <font>
      <sz val="9"/>
      <color rgb="FFFF0000"/>
      <name val="ＭＳ ゴシック"/>
      <family val="3"/>
      <charset val="128"/>
    </font>
    <font>
      <sz val="8"/>
      <color theme="1"/>
      <name val="游ゴシック"/>
      <family val="2"/>
      <charset val="128"/>
      <scheme val="minor"/>
    </font>
    <font>
      <sz val="9"/>
      <color rgb="FFFF0000"/>
      <name val="游ゴシック"/>
      <family val="3"/>
      <charset val="128"/>
      <scheme val="minor"/>
    </font>
    <font>
      <sz val="10"/>
      <color rgb="FFFF0000"/>
      <name val="ＭＳ ゴシック"/>
      <family val="3"/>
      <charset val="128"/>
    </font>
    <font>
      <sz val="11"/>
      <name val="游ゴシック"/>
      <family val="2"/>
      <charset val="128"/>
      <scheme val="minor"/>
    </font>
    <font>
      <sz val="6"/>
      <name val="ＭＳ Ｐゴシック"/>
      <family val="3"/>
      <charset val="128"/>
    </font>
    <font>
      <sz val="6"/>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b/>
      <sz val="9"/>
      <color indexed="81"/>
      <name val="ＭＳ Ｐゴシック"/>
      <family val="3"/>
      <charset val="128"/>
    </font>
    <font>
      <sz val="11"/>
      <color theme="1"/>
      <name val="游ゴシック"/>
      <family val="3"/>
      <charset val="128"/>
      <scheme val="minor"/>
    </font>
    <font>
      <sz val="12"/>
      <color theme="1"/>
      <name val="游ゴシック"/>
      <family val="2"/>
      <charset val="128"/>
      <scheme val="minor"/>
    </font>
    <font>
      <sz val="12"/>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73">
    <border>
      <left/>
      <right/>
      <top/>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indexed="64"/>
      </bottom>
      <diagonal/>
    </border>
    <border>
      <left/>
      <right/>
      <top style="medium">
        <color auto="1"/>
      </top>
      <bottom style="thin">
        <color indexed="64"/>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dotted">
        <color auto="1"/>
      </top>
      <bottom style="medium">
        <color auto="1"/>
      </bottom>
      <diagonal/>
    </border>
    <border diagonalUp="1">
      <left style="thin">
        <color auto="1"/>
      </left>
      <right style="thin">
        <color auto="1"/>
      </right>
      <top/>
      <bottom style="medium">
        <color auto="1"/>
      </bottom>
      <diagonal style="thin">
        <color auto="1"/>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medium">
        <color auto="1"/>
      </right>
      <top style="thin">
        <color indexed="64"/>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5"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lignment vertical="center"/>
    </xf>
    <xf numFmtId="0" fontId="4" fillId="0" borderId="4" xfId="0" applyFont="1" applyBorder="1">
      <alignment vertical="center"/>
    </xf>
    <xf numFmtId="0" fontId="5" fillId="0" borderId="6" xfId="0" applyFont="1" applyBorder="1" applyAlignment="1">
      <alignment horizontal="left" vertic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vertical="center" wrapText="1"/>
    </xf>
    <xf numFmtId="176" fontId="4" fillId="0" borderId="6" xfId="0" applyNumberFormat="1" applyFont="1" applyBorder="1" applyAlignment="1">
      <alignment horizontal="center"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6" fillId="0" borderId="13" xfId="0" applyFont="1" applyBorder="1" applyAlignment="1">
      <alignment horizontal="center" vertical="center"/>
    </xf>
    <xf numFmtId="0" fontId="7" fillId="0" borderId="14"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vertical="center" wrapText="1"/>
    </xf>
    <xf numFmtId="176" fontId="4" fillId="0" borderId="13"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2" xfId="0" applyFont="1" applyBorder="1">
      <alignment vertical="center"/>
    </xf>
    <xf numFmtId="0" fontId="5" fillId="0" borderId="11"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9" fillId="0" borderId="9" xfId="0" applyFont="1" applyBorder="1" applyAlignment="1">
      <alignment vertical="center" wrapText="1"/>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9" fontId="4" fillId="0" borderId="12"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9" fontId="8" fillId="0" borderId="12" xfId="2" applyFont="1" applyBorder="1">
      <alignment vertical="center"/>
    </xf>
    <xf numFmtId="0" fontId="8" fillId="0" borderId="11" xfId="0" applyFont="1" applyBorder="1">
      <alignment vertical="center"/>
    </xf>
    <xf numFmtId="0" fontId="8" fillId="0" borderId="9"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9" fontId="4" fillId="0" borderId="12" xfId="2" applyFont="1" applyBorder="1">
      <alignment vertical="center"/>
    </xf>
    <xf numFmtId="0" fontId="4" fillId="0" borderId="11" xfId="0" applyFont="1" applyBorder="1">
      <alignment vertical="center"/>
    </xf>
    <xf numFmtId="0" fontId="4" fillId="0" borderId="9" xfId="0" applyFont="1" applyBorder="1" applyAlignment="1">
      <alignment vertical="center"/>
    </xf>
    <xf numFmtId="0" fontId="4" fillId="2" borderId="13" xfId="0" applyFont="1" applyFill="1" applyBorder="1" applyAlignment="1">
      <alignment vertical="center" wrapText="1"/>
    </xf>
    <xf numFmtId="0" fontId="4" fillId="0" borderId="0" xfId="0" applyFont="1" applyAlignment="1">
      <alignment vertical="center" wrapText="1"/>
    </xf>
    <xf numFmtId="0" fontId="11" fillId="0" borderId="8" xfId="0" applyFont="1" applyBorder="1" applyAlignment="1">
      <alignment vertical="center" wrapText="1"/>
    </xf>
    <xf numFmtId="0" fontId="11" fillId="0" borderId="9"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9" xfId="0" applyFont="1" applyFill="1" applyBorder="1" applyAlignment="1">
      <alignment horizontal="center" vertical="center" wrapText="1"/>
    </xf>
    <xf numFmtId="0" fontId="11"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3"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vertical="center" wrapText="1"/>
    </xf>
    <xf numFmtId="0" fontId="11" fillId="0" borderId="0" xfId="0" applyFont="1" applyFill="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2" xfId="0" applyFont="1" applyFill="1" applyBorder="1">
      <alignment vertical="center"/>
    </xf>
    <xf numFmtId="0" fontId="11" fillId="0" borderId="11" xfId="0" applyFont="1" applyFill="1" applyBorder="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3" xfId="0" applyFont="1" applyFill="1" applyBorder="1" applyAlignment="1">
      <alignment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left" vertical="top" wrapText="1"/>
    </xf>
    <xf numFmtId="0" fontId="11" fillId="0" borderId="12" xfId="0" applyFont="1" applyFill="1" applyBorder="1" applyAlignment="1">
      <alignment horizontal="center" vertical="center"/>
    </xf>
    <xf numFmtId="0" fontId="11" fillId="0" borderId="9" xfId="0" applyFont="1" applyFill="1" applyBorder="1" applyAlignment="1">
      <alignment horizontal="left" vertical="center" wrapText="1"/>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1" fillId="0" borderId="13" xfId="0" applyFont="1" applyFill="1" applyBorder="1" applyAlignment="1">
      <alignment horizontal="center" vertical="center"/>
    </xf>
    <xf numFmtId="0" fontId="4" fillId="0" borderId="11" xfId="0" applyFont="1" applyBorder="1" applyAlignment="1">
      <alignment horizontal="center" vertical="center" wrapText="1"/>
    </xf>
    <xf numFmtId="9" fontId="4" fillId="0" borderId="12" xfId="0" applyNumberFormat="1" applyFont="1" applyBorder="1" applyAlignment="1">
      <alignment horizontal="center" vertical="center"/>
    </xf>
    <xf numFmtId="9" fontId="4" fillId="0" borderId="11" xfId="0" applyNumberFormat="1" applyFont="1" applyBorder="1" applyAlignment="1">
      <alignment horizontal="center" vertical="center"/>
    </xf>
    <xf numFmtId="9" fontId="4" fillId="0" borderId="9" xfId="0" applyNumberFormat="1" applyFont="1" applyBorder="1" applyAlignment="1">
      <alignment horizontal="center" vertical="center"/>
    </xf>
    <xf numFmtId="9" fontId="4" fillId="0" borderId="12" xfId="0" applyNumberFormat="1" applyFont="1" applyBorder="1">
      <alignment vertical="center"/>
    </xf>
    <xf numFmtId="9" fontId="4" fillId="0" borderId="11" xfId="0" applyNumberFormat="1" applyFont="1" applyFill="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9" fontId="4" fillId="0" borderId="12" xfId="2" applyFont="1" applyBorder="1" applyAlignment="1">
      <alignment horizontal="center" vertical="center"/>
    </xf>
    <xf numFmtId="38" fontId="4" fillId="0" borderId="11" xfId="1" applyFont="1" applyBorder="1" applyAlignment="1">
      <alignment horizontal="center" vertical="center"/>
    </xf>
    <xf numFmtId="38" fontId="4" fillId="0" borderId="9" xfId="1" applyFont="1" applyBorder="1" applyAlignment="1">
      <alignment horizontal="center" vertical="center"/>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4" fillId="0" borderId="0" xfId="0" applyFont="1" applyBorder="1" applyAlignment="1">
      <alignment horizontal="center" vertical="center"/>
    </xf>
    <xf numFmtId="0" fontId="16" fillId="0" borderId="10" xfId="0" applyFont="1" applyBorder="1" applyAlignment="1">
      <alignment horizontal="left" vertical="center" wrapText="1"/>
    </xf>
    <xf numFmtId="0" fontId="4" fillId="0" borderId="10" xfId="0" applyFont="1" applyBorder="1" applyAlignment="1">
      <alignment vertical="center" wrapText="1"/>
    </xf>
    <xf numFmtId="0" fontId="4" fillId="0" borderId="12" xfId="0" applyFont="1" applyBorder="1" applyAlignment="1">
      <alignment horizontal="center" vertical="center"/>
    </xf>
    <xf numFmtId="38" fontId="4" fillId="0" borderId="9" xfId="1"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center" vertical="center"/>
    </xf>
    <xf numFmtId="9" fontId="4" fillId="0" borderId="19" xfId="0" applyNumberFormat="1" applyFont="1" applyBorder="1" applyAlignment="1">
      <alignment horizontal="center" vertical="center"/>
    </xf>
    <xf numFmtId="0" fontId="17"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xf>
    <xf numFmtId="0" fontId="7" fillId="0" borderId="21"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20" xfId="0" applyFont="1" applyBorder="1" applyAlignment="1">
      <alignment vertical="center" wrapText="1"/>
    </xf>
    <xf numFmtId="176" fontId="4" fillId="0" borderId="20" xfId="0" applyNumberFormat="1" applyFont="1" applyBorder="1" applyAlignment="1">
      <alignment horizontal="center" vertical="center"/>
    </xf>
    <xf numFmtId="0" fontId="8" fillId="3" borderId="22" xfId="0" applyFont="1" applyFill="1" applyBorder="1" applyAlignment="1">
      <alignment vertical="center"/>
    </xf>
    <xf numFmtId="0" fontId="4" fillId="3" borderId="23" xfId="0" applyFont="1" applyFill="1" applyBorder="1" applyAlignment="1">
      <alignment vertical="center"/>
    </xf>
    <xf numFmtId="0" fontId="5" fillId="3" borderId="24" xfId="0" applyFont="1" applyFill="1" applyBorder="1" applyAlignment="1">
      <alignment horizontal="center" vertical="center" wrapText="1"/>
    </xf>
    <xf numFmtId="0" fontId="4" fillId="3" borderId="22" xfId="0" applyFont="1" applyFill="1" applyBorder="1" applyAlignment="1">
      <alignment vertical="center" wrapText="1"/>
    </xf>
    <xf numFmtId="0" fontId="4" fillId="3" borderId="28" xfId="0" applyFont="1" applyFill="1" applyBorder="1" applyAlignment="1">
      <alignment horizontal="center" vertical="center"/>
    </xf>
    <xf numFmtId="0" fontId="4" fillId="3" borderId="8" xfId="0" applyFont="1" applyFill="1" applyBorder="1" applyAlignment="1">
      <alignment horizontal="center" vertical="center" wrapText="1" shrinkToFit="1"/>
    </xf>
    <xf numFmtId="0" fontId="18" fillId="0" borderId="0" xfId="0" applyFont="1">
      <alignment vertical="center"/>
    </xf>
    <xf numFmtId="0" fontId="19" fillId="0" borderId="0" xfId="0" applyFont="1">
      <alignment vertical="center"/>
    </xf>
    <xf numFmtId="178" fontId="4" fillId="0" borderId="31" xfId="0" applyNumberFormat="1" applyFont="1" applyFill="1" applyBorder="1" applyAlignment="1">
      <alignment vertical="center"/>
    </xf>
    <xf numFmtId="178" fontId="0" fillId="0" borderId="0" xfId="0" applyNumberFormat="1" applyFill="1" applyBorder="1" applyAlignment="1">
      <alignment vertical="center"/>
    </xf>
    <xf numFmtId="0" fontId="8" fillId="0" borderId="0" xfId="0" applyFont="1" applyAlignment="1">
      <alignment vertical="center" wrapText="1"/>
    </xf>
    <xf numFmtId="0" fontId="20" fillId="3" borderId="0" xfId="0" applyFont="1" applyFill="1" applyBorder="1" applyAlignment="1">
      <alignment horizontal="center" vertical="center"/>
    </xf>
    <xf numFmtId="41" fontId="4" fillId="5" borderId="34" xfId="0" applyNumberFormat="1" applyFont="1" applyFill="1" applyBorder="1" applyAlignment="1">
      <alignment horizontal="right" vertical="center"/>
    </xf>
    <xf numFmtId="41" fontId="4" fillId="5" borderId="23" xfId="0" applyNumberFormat="1" applyFont="1" applyFill="1" applyBorder="1" applyAlignment="1">
      <alignment horizontal="right" vertical="center"/>
    </xf>
    <xf numFmtId="41" fontId="4" fillId="5" borderId="35" xfId="0" applyNumberFormat="1" applyFont="1" applyFill="1" applyBorder="1" applyAlignment="1">
      <alignment horizontal="right" vertical="center"/>
    </xf>
    <xf numFmtId="41" fontId="4" fillId="5" borderId="36" xfId="0" applyNumberFormat="1" applyFont="1" applyFill="1" applyBorder="1" applyAlignment="1">
      <alignment horizontal="right" vertical="center"/>
    </xf>
    <xf numFmtId="41" fontId="5" fillId="5" borderId="35" xfId="0" applyNumberFormat="1" applyFont="1" applyFill="1" applyBorder="1" applyAlignment="1">
      <alignment horizontal="right" vertical="center"/>
    </xf>
    <xf numFmtId="0" fontId="22" fillId="3" borderId="0" xfId="0" applyFont="1" applyFill="1" applyBorder="1" applyAlignment="1">
      <alignment horizontal="center" vertical="center"/>
    </xf>
    <xf numFmtId="179" fontId="4" fillId="5" borderId="30" xfId="0" applyNumberFormat="1" applyFont="1" applyFill="1" applyBorder="1" applyAlignment="1">
      <alignment horizontal="right" vertical="center"/>
    </xf>
    <xf numFmtId="179" fontId="4" fillId="5" borderId="39" xfId="0" applyNumberFormat="1" applyFont="1" applyFill="1" applyBorder="1" applyAlignment="1">
      <alignment horizontal="right" vertical="center"/>
    </xf>
    <xf numFmtId="179" fontId="4" fillId="5" borderId="32" xfId="0" applyNumberFormat="1" applyFont="1" applyFill="1" applyBorder="1" applyAlignment="1">
      <alignment horizontal="right" vertical="center"/>
    </xf>
    <xf numFmtId="179" fontId="4" fillId="5" borderId="40" xfId="0" applyNumberFormat="1" applyFont="1" applyFill="1" applyBorder="1" applyAlignment="1">
      <alignment horizontal="right" vertical="center"/>
    </xf>
    <xf numFmtId="41" fontId="4" fillId="0" borderId="34" xfId="0" applyNumberFormat="1" applyFont="1" applyBorder="1" applyAlignment="1">
      <alignment horizontal="right" vertical="center"/>
    </xf>
    <xf numFmtId="41" fontId="4" fillId="0" borderId="23"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179" fontId="4" fillId="0" borderId="30" xfId="0" applyNumberFormat="1" applyFont="1" applyBorder="1" applyAlignment="1">
      <alignment horizontal="right" vertical="center"/>
    </xf>
    <xf numFmtId="179" fontId="4" fillId="0" borderId="39" xfId="0" applyNumberFormat="1" applyFont="1" applyBorder="1" applyAlignment="1">
      <alignment horizontal="right" vertical="center"/>
    </xf>
    <xf numFmtId="179" fontId="4" fillId="0" borderId="32" xfId="0" applyNumberFormat="1" applyFont="1" applyBorder="1" applyAlignment="1">
      <alignment horizontal="right" vertical="center"/>
    </xf>
    <xf numFmtId="179" fontId="4" fillId="0" borderId="4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4" fillId="0" borderId="36"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1" fontId="4" fillId="0" borderId="35" xfId="0" applyNumberFormat="1" applyFont="1" applyFill="1" applyBorder="1" applyAlignment="1">
      <alignment horizontal="right" vertical="center"/>
    </xf>
    <xf numFmtId="179" fontId="4" fillId="0" borderId="40" xfId="0" applyNumberFormat="1" applyFont="1" applyFill="1" applyBorder="1" applyAlignment="1">
      <alignment horizontal="right" vertical="center"/>
    </xf>
    <xf numFmtId="179" fontId="4" fillId="0" borderId="39" xfId="0" applyNumberFormat="1" applyFont="1" applyFill="1" applyBorder="1" applyAlignment="1">
      <alignment horizontal="right" vertical="center"/>
    </xf>
    <xf numFmtId="179" fontId="4" fillId="0" borderId="32" xfId="0" applyNumberFormat="1" applyFont="1" applyFill="1" applyBorder="1" applyAlignment="1">
      <alignment horizontal="right" vertical="center"/>
    </xf>
    <xf numFmtId="41" fontId="4" fillId="0" borderId="34" xfId="0" applyNumberFormat="1" applyFont="1" applyFill="1" applyBorder="1" applyAlignment="1">
      <alignment horizontal="right" vertical="center"/>
    </xf>
    <xf numFmtId="41" fontId="11" fillId="0" borderId="35" xfId="0" applyNumberFormat="1" applyFont="1" applyFill="1" applyBorder="1" applyAlignment="1">
      <alignment horizontal="right" vertical="center"/>
    </xf>
    <xf numFmtId="179" fontId="4" fillId="0" borderId="30" xfId="0" applyNumberFormat="1" applyFont="1" applyFill="1" applyBorder="1" applyAlignment="1">
      <alignment horizontal="right" vertical="center"/>
    </xf>
    <xf numFmtId="179" fontId="11" fillId="0" borderId="32" xfId="0" applyNumberFormat="1" applyFont="1" applyFill="1" applyBorder="1" applyAlignment="1">
      <alignment horizontal="right" vertical="center"/>
    </xf>
    <xf numFmtId="41" fontId="2" fillId="0" borderId="34" xfId="0" applyNumberFormat="1" applyFont="1" applyBorder="1" applyAlignment="1">
      <alignment horizontal="right" vertical="center"/>
    </xf>
    <xf numFmtId="41" fontId="2" fillId="0" borderId="23" xfId="0" applyNumberFormat="1" applyFont="1" applyBorder="1" applyAlignment="1">
      <alignment horizontal="right" vertical="center"/>
    </xf>
    <xf numFmtId="41" fontId="2" fillId="0" borderId="35" xfId="0" applyNumberFormat="1" applyFont="1" applyBorder="1" applyAlignment="1">
      <alignment horizontal="right" vertical="center"/>
    </xf>
    <xf numFmtId="41" fontId="2" fillId="0" borderId="36"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0" borderId="32" xfId="0" applyNumberFormat="1" applyFont="1" applyBorder="1" applyAlignment="1">
      <alignment horizontal="right" vertical="center"/>
    </xf>
    <xf numFmtId="179" fontId="2" fillId="0" borderId="40" xfId="0" applyNumberFormat="1" applyFont="1" applyBorder="1" applyAlignment="1">
      <alignment horizontal="right" vertical="center"/>
    </xf>
    <xf numFmtId="179" fontId="5" fillId="0" borderId="32" xfId="0" applyNumberFormat="1" applyFont="1" applyBorder="1" applyAlignment="1">
      <alignment horizontal="right" vertical="center"/>
    </xf>
    <xf numFmtId="0" fontId="20" fillId="3" borderId="44"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24" xfId="0" applyFont="1" applyFill="1" applyBorder="1" applyAlignment="1">
      <alignment horizontal="center" vertical="center"/>
    </xf>
    <xf numFmtId="0" fontId="4" fillId="3" borderId="35" xfId="0" applyFont="1" applyFill="1" applyBorder="1" applyAlignment="1">
      <alignment horizontal="center" vertical="center"/>
    </xf>
    <xf numFmtId="0" fontId="2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22"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7" fillId="3" borderId="48" xfId="0" applyFont="1" applyFill="1" applyBorder="1" applyAlignment="1">
      <alignment horizontal="center" vertical="center"/>
    </xf>
    <xf numFmtId="0" fontId="27" fillId="3" borderId="49" xfId="0" applyFont="1" applyFill="1" applyBorder="1" applyAlignment="1">
      <alignment horizontal="center" vertical="center"/>
    </xf>
    <xf numFmtId="0" fontId="4" fillId="3" borderId="44" xfId="0" applyFont="1" applyFill="1" applyBorder="1" applyAlignment="1">
      <alignment horizontal="center" vertical="center"/>
    </xf>
    <xf numFmtId="0" fontId="27" fillId="3" borderId="55" xfId="0" applyFont="1" applyFill="1" applyBorder="1" applyAlignment="1">
      <alignment horizontal="center" vertical="center" wrapText="1"/>
    </xf>
    <xf numFmtId="0" fontId="23" fillId="0" borderId="0" xfId="0" applyFont="1">
      <alignment vertical="center"/>
    </xf>
    <xf numFmtId="0" fontId="29" fillId="3" borderId="52" xfId="0" applyFont="1" applyFill="1" applyBorder="1" applyAlignment="1">
      <alignment horizontal="left" vertical="center" wrapText="1"/>
    </xf>
    <xf numFmtId="0" fontId="29" fillId="3" borderId="53" xfId="0" applyFont="1" applyFill="1" applyBorder="1" applyAlignment="1">
      <alignment horizontal="left" vertical="center" wrapText="1"/>
    </xf>
    <xf numFmtId="0" fontId="29" fillId="3" borderId="54"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0" fillId="3" borderId="53" xfId="0" applyFill="1" applyBorder="1" applyAlignment="1">
      <alignment vertical="center"/>
    </xf>
    <xf numFmtId="0" fontId="4" fillId="3" borderId="67" xfId="0" applyFont="1" applyFill="1" applyBorder="1" applyAlignment="1">
      <alignment horizontal="left" vertical="center"/>
    </xf>
    <xf numFmtId="0" fontId="8" fillId="3" borderId="67" xfId="0" applyFont="1" applyFill="1" applyBorder="1" applyAlignment="1">
      <alignment horizontal="center" vertical="center"/>
    </xf>
    <xf numFmtId="0" fontId="6" fillId="3" borderId="30" xfId="0" applyFont="1" applyFill="1" applyBorder="1" applyAlignment="1">
      <alignment horizontal="center" vertical="center"/>
    </xf>
    <xf numFmtId="178" fontId="4" fillId="0" borderId="0" xfId="0" applyNumberFormat="1" applyFont="1" applyFill="1" applyBorder="1" applyAlignment="1">
      <alignment vertical="center"/>
    </xf>
    <xf numFmtId="179" fontId="11" fillId="0" borderId="40" xfId="0" applyNumberFormat="1" applyFont="1" applyFill="1" applyBorder="1" applyAlignment="1">
      <alignment horizontal="right" vertical="center"/>
    </xf>
    <xf numFmtId="41" fontId="11" fillId="0" borderId="36" xfId="0" applyNumberFormat="1" applyFont="1" applyFill="1" applyBorder="1" applyAlignment="1">
      <alignment horizontal="right" vertical="center"/>
    </xf>
    <xf numFmtId="0" fontId="4" fillId="3" borderId="32"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3" borderId="30" xfId="0" applyFont="1" applyFill="1" applyBorder="1" applyAlignment="1">
      <alignment horizontal="center" vertical="center"/>
    </xf>
    <xf numFmtId="0" fontId="4" fillId="3" borderId="27" xfId="0" applyFont="1" applyFill="1" applyBorder="1" applyAlignment="1">
      <alignment horizontal="center" vertical="center"/>
    </xf>
    <xf numFmtId="0" fontId="0" fillId="0" borderId="26" xfId="0" applyBorder="1" applyAlignment="1">
      <alignment horizontal="center" vertical="center"/>
    </xf>
    <xf numFmtId="0" fontId="4" fillId="3" borderId="33" xfId="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4" fillId="4" borderId="33" xfId="0" applyFont="1" applyFill="1" applyBorder="1" applyAlignment="1">
      <alignment horizontal="center" vertical="center" wrapText="1"/>
    </xf>
    <xf numFmtId="0" fontId="0" fillId="4" borderId="29" xfId="0" applyFill="1" applyBorder="1" applyAlignment="1">
      <alignment horizontal="center" vertical="center"/>
    </xf>
    <xf numFmtId="0" fontId="0" fillId="4" borderId="25" xfId="0" applyFill="1" applyBorder="1" applyAlignment="1">
      <alignment horizontal="center" vertical="center"/>
    </xf>
    <xf numFmtId="41" fontId="11" fillId="0" borderId="39" xfId="0" applyNumberFormat="1" applyFont="1" applyFill="1" applyBorder="1" applyAlignment="1">
      <alignment horizontal="right" vertical="center"/>
    </xf>
    <xf numFmtId="41" fontId="24" fillId="0" borderId="23" xfId="0" applyNumberFormat="1" applyFont="1" applyFill="1" applyBorder="1" applyAlignment="1">
      <alignment horizontal="right" vertical="center"/>
    </xf>
    <xf numFmtId="41" fontId="11" fillId="0" borderId="42" xfId="0" applyNumberFormat="1" applyFont="1" applyBorder="1" applyAlignment="1">
      <alignment vertical="center"/>
    </xf>
    <xf numFmtId="41" fontId="24" fillId="0" borderId="24" xfId="0" applyNumberFormat="1" applyFont="1" applyBorder="1" applyAlignment="1">
      <alignment vertical="center"/>
    </xf>
    <xf numFmtId="41" fontId="5" fillId="5" borderId="43" xfId="0" applyNumberFormat="1" applyFont="1" applyFill="1" applyBorder="1" applyAlignment="1">
      <alignment horizontal="center" vertical="center"/>
    </xf>
    <xf numFmtId="41" fontId="5" fillId="5" borderId="38" xfId="0" applyNumberFormat="1" applyFont="1" applyFill="1" applyBorder="1" applyAlignment="1">
      <alignment horizontal="center" vertical="center"/>
    </xf>
    <xf numFmtId="41" fontId="4" fillId="2" borderId="39" xfId="0" applyNumberFormat="1" applyFont="1" applyFill="1" applyBorder="1" applyAlignment="1">
      <alignment horizontal="right" vertical="center"/>
    </xf>
    <xf numFmtId="41" fontId="4" fillId="2" borderId="23" xfId="0" applyNumberFormat="1" applyFont="1" applyFill="1" applyBorder="1" applyAlignment="1">
      <alignment horizontal="right" vertical="center"/>
    </xf>
    <xf numFmtId="41" fontId="5" fillId="5" borderId="39" xfId="0" applyNumberFormat="1" applyFont="1" applyFill="1" applyBorder="1" applyAlignment="1">
      <alignment horizontal="right" vertical="center"/>
    </xf>
    <xf numFmtId="41" fontId="21" fillId="5" borderId="23" xfId="0" applyNumberFormat="1" applyFont="1" applyFill="1" applyBorder="1" applyAlignment="1">
      <alignment horizontal="right" vertical="center"/>
    </xf>
    <xf numFmtId="41" fontId="4" fillId="2" borderId="39"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xf>
    <xf numFmtId="41" fontId="11" fillId="2" borderId="39" xfId="0" applyNumberFormat="1" applyFont="1" applyFill="1" applyBorder="1" applyAlignment="1">
      <alignment horizontal="center" vertical="center"/>
    </xf>
    <xf numFmtId="41" fontId="11" fillId="2" borderId="23" xfId="0" applyNumberFormat="1" applyFont="1" applyFill="1" applyBorder="1" applyAlignment="1">
      <alignment horizontal="center" vertical="center"/>
    </xf>
    <xf numFmtId="41" fontId="4" fillId="0" borderId="41" xfId="0" applyNumberFormat="1" applyFont="1" applyFill="1" applyBorder="1" applyAlignment="1">
      <alignment horizontal="center" vertical="center"/>
    </xf>
    <xf numFmtId="41" fontId="4" fillId="0" borderId="22" xfId="0" applyNumberFormat="1" applyFont="1" applyFill="1" applyBorder="1" applyAlignment="1">
      <alignment horizontal="center" vertical="center"/>
    </xf>
    <xf numFmtId="181" fontId="4" fillId="2" borderId="39" xfId="0" applyNumberFormat="1" applyFont="1" applyFill="1" applyBorder="1" applyAlignment="1">
      <alignment horizontal="center" vertical="center"/>
    </xf>
    <xf numFmtId="181" fontId="4" fillId="2" borderId="23" xfId="0" applyNumberFormat="1" applyFont="1" applyFill="1" applyBorder="1" applyAlignment="1">
      <alignment horizontal="center" vertical="center"/>
    </xf>
    <xf numFmtId="41" fontId="0" fillId="2" borderId="23" xfId="0" applyNumberFormat="1" applyFill="1" applyBorder="1" applyAlignment="1">
      <alignment horizontal="right" vertical="center"/>
    </xf>
    <xf numFmtId="41" fontId="4" fillId="0" borderId="39" xfId="0" applyNumberFormat="1" applyFont="1" applyFill="1" applyBorder="1" applyAlignment="1">
      <alignment horizontal="right" vertical="center"/>
    </xf>
    <xf numFmtId="41" fontId="0" fillId="0" borderId="23" xfId="0" applyNumberFormat="1" applyFill="1" applyBorder="1" applyAlignment="1">
      <alignment horizontal="right" vertical="center"/>
    </xf>
    <xf numFmtId="181" fontId="4" fillId="2" borderId="39" xfId="0" applyNumberFormat="1" applyFont="1" applyFill="1" applyBorder="1" applyAlignment="1">
      <alignment horizontal="right" vertical="center"/>
    </xf>
    <xf numFmtId="181" fontId="4" fillId="2" borderId="23" xfId="0" applyNumberFormat="1" applyFont="1" applyFill="1" applyBorder="1" applyAlignment="1">
      <alignment horizontal="right" vertical="center"/>
    </xf>
    <xf numFmtId="182" fontId="4" fillId="0" borderId="39" xfId="0" applyNumberFormat="1" applyFont="1" applyFill="1" applyBorder="1" applyAlignment="1">
      <alignment horizontal="right" vertical="center"/>
    </xf>
    <xf numFmtId="182" fontId="0" fillId="0" borderId="23" xfId="0" applyNumberForma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41" fontId="2" fillId="2" borderId="39" xfId="0" applyNumberFormat="1" applyFont="1" applyFill="1" applyBorder="1" applyAlignment="1">
      <alignment horizontal="right" vertical="center"/>
    </xf>
    <xf numFmtId="41" fontId="0" fillId="2" borderId="23" xfId="0" applyNumberFormat="1" applyFont="1" applyFill="1" applyBorder="1" applyAlignment="1">
      <alignment horizontal="right" vertical="center"/>
    </xf>
    <xf numFmtId="0" fontId="7" fillId="3" borderId="69" xfId="0" applyFont="1" applyFill="1" applyBorder="1" applyAlignment="1">
      <alignment horizontal="center" vertical="center" wrapText="1"/>
    </xf>
    <xf numFmtId="0" fontId="0" fillId="0" borderId="65" xfId="0" applyBorder="1" applyAlignment="1">
      <alignment vertical="center"/>
    </xf>
    <xf numFmtId="0" fontId="0" fillId="0" borderId="59" xfId="0" applyBorder="1" applyAlignment="1">
      <alignment vertical="center"/>
    </xf>
    <xf numFmtId="0" fontId="8" fillId="3" borderId="28" xfId="0" applyFont="1" applyFill="1" applyBorder="1" applyAlignment="1">
      <alignment horizontal="center" vertical="center" wrapText="1"/>
    </xf>
    <xf numFmtId="0" fontId="29" fillId="0" borderId="64" xfId="0" applyFont="1" applyBorder="1" applyAlignment="1">
      <alignment vertical="center" wrapText="1"/>
    </xf>
    <xf numFmtId="0" fontId="0" fillId="0" borderId="58" xfId="0" applyBorder="1" applyAlignment="1">
      <alignment vertical="center"/>
    </xf>
    <xf numFmtId="0" fontId="7" fillId="3" borderId="51" xfId="0" applyFont="1" applyFill="1" applyBorder="1" applyAlignment="1">
      <alignment horizontal="center" vertical="center" wrapText="1"/>
    </xf>
    <xf numFmtId="0" fontId="0" fillId="0" borderId="63" xfId="0" applyBorder="1" applyAlignment="1">
      <alignment vertical="center" wrapText="1"/>
    </xf>
    <xf numFmtId="0" fontId="0" fillId="0" borderId="57" xfId="0" applyBorder="1" applyAlignment="1">
      <alignment vertical="center"/>
    </xf>
    <xf numFmtId="0" fontId="7" fillId="3" borderId="62" xfId="0" applyFont="1" applyFill="1" applyBorder="1" applyAlignment="1">
      <alignment horizontal="center" vertical="center" wrapText="1"/>
    </xf>
    <xf numFmtId="0" fontId="0" fillId="0" borderId="50" xfId="0" applyBorder="1" applyAlignment="1">
      <alignment vertical="center" wrapText="1"/>
    </xf>
    <xf numFmtId="0" fontId="0" fillId="0" borderId="56" xfId="0" applyBorder="1" applyAlignment="1">
      <alignment vertical="center"/>
    </xf>
    <xf numFmtId="0" fontId="30" fillId="3" borderId="44" xfId="0" applyFont="1" applyFill="1" applyBorder="1" applyAlignment="1">
      <alignment vertical="center" wrapText="1"/>
    </xf>
    <xf numFmtId="0" fontId="28" fillId="3" borderId="61" xfId="0" applyFont="1" applyFill="1" applyBorder="1" applyAlignment="1">
      <alignment vertical="center"/>
    </xf>
    <xf numFmtId="0" fontId="7" fillId="0" borderId="30" xfId="0" applyFont="1" applyBorder="1" applyAlignment="1">
      <alignment horizontal="center" vertical="center"/>
    </xf>
    <xf numFmtId="0" fontId="7" fillId="0" borderId="44" xfId="0" applyFont="1" applyBorder="1" applyAlignment="1">
      <alignment horizontal="center" vertical="center"/>
    </xf>
    <xf numFmtId="0" fontId="7" fillId="0" borderId="65" xfId="0" applyFont="1" applyBorder="1" applyAlignment="1">
      <alignment horizontal="center" vertical="center"/>
    </xf>
    <xf numFmtId="41" fontId="4" fillId="5" borderId="42" xfId="0" applyNumberFormat="1" applyFont="1" applyFill="1" applyBorder="1" applyAlignment="1">
      <alignment horizontal="right" vertical="center"/>
    </xf>
    <xf numFmtId="41" fontId="0" fillId="5" borderId="24" xfId="0" applyNumberFormat="1" applyFill="1" applyBorder="1" applyAlignment="1">
      <alignment horizontal="right" vertical="center"/>
    </xf>
    <xf numFmtId="41" fontId="4" fillId="0" borderId="41" xfId="0" applyNumberFormat="1" applyFont="1" applyBorder="1" applyAlignment="1">
      <alignment horizontal="right" vertical="center"/>
    </xf>
    <xf numFmtId="41" fontId="0" fillId="0" borderId="22" xfId="0" applyNumberFormat="1" applyBorder="1" applyAlignment="1">
      <alignment horizontal="right" vertical="center"/>
    </xf>
    <xf numFmtId="41" fontId="11" fillId="2" borderId="39" xfId="0" applyNumberFormat="1" applyFont="1" applyFill="1" applyBorder="1" applyAlignment="1">
      <alignment horizontal="right" vertical="center"/>
    </xf>
    <xf numFmtId="41" fontId="24" fillId="2" borderId="23" xfId="0" applyNumberFormat="1" applyFont="1" applyFill="1" applyBorder="1" applyAlignment="1">
      <alignment horizontal="right" vertical="center"/>
    </xf>
    <xf numFmtId="0" fontId="4" fillId="0" borderId="33" xfId="0" applyFont="1" applyBorder="1" applyAlignment="1">
      <alignment vertical="center" wrapText="1"/>
    </xf>
    <xf numFmtId="0" fontId="4" fillId="0" borderId="25" xfId="0" applyFont="1" applyBorder="1" applyAlignment="1">
      <alignment vertical="center"/>
    </xf>
    <xf numFmtId="41" fontId="4" fillId="0" borderId="42" xfId="0" applyNumberFormat="1" applyFont="1" applyBorder="1" applyAlignment="1">
      <alignment vertical="center"/>
    </xf>
    <xf numFmtId="41" fontId="0" fillId="0" borderId="24" xfId="0" applyNumberFormat="1" applyBorder="1" applyAlignment="1">
      <alignment vertical="center"/>
    </xf>
    <xf numFmtId="176" fontId="4" fillId="0" borderId="33" xfId="0" applyNumberFormat="1" applyFont="1" applyBorder="1" applyAlignment="1">
      <alignment horizontal="center" vertical="center"/>
    </xf>
    <xf numFmtId="176" fontId="4" fillId="0" borderId="25" xfId="0" applyNumberFormat="1" applyFont="1" applyBorder="1" applyAlignment="1">
      <alignment horizontal="center" vertical="center"/>
    </xf>
    <xf numFmtId="41" fontId="4" fillId="0" borderId="42" xfId="0" applyNumberFormat="1" applyFont="1" applyBorder="1" applyAlignment="1">
      <alignment horizontal="right" vertical="center"/>
    </xf>
    <xf numFmtId="41" fontId="0" fillId="0" borderId="24" xfId="0" applyNumberFormat="1" applyBorder="1" applyAlignment="1">
      <alignment horizontal="right" vertical="center"/>
    </xf>
    <xf numFmtId="38" fontId="4" fillId="0" borderId="42" xfId="1" applyFont="1" applyBorder="1" applyAlignment="1">
      <alignment horizontal="right" vertical="center"/>
    </xf>
    <xf numFmtId="38" fontId="0" fillId="0" borderId="24" xfId="1" applyFont="1" applyBorder="1" applyAlignment="1">
      <alignment horizontal="right" vertical="center"/>
    </xf>
    <xf numFmtId="38" fontId="4" fillId="0" borderId="41" xfId="1" applyFont="1" applyBorder="1" applyAlignment="1">
      <alignment horizontal="right" vertical="center"/>
    </xf>
    <xf numFmtId="38" fontId="0" fillId="0" borderId="22" xfId="1" applyFont="1" applyBorder="1" applyAlignment="1">
      <alignment horizontal="right" vertical="center"/>
    </xf>
    <xf numFmtId="41" fontId="11" fillId="0" borderId="32" xfId="0" applyNumberFormat="1" applyFont="1" applyFill="1" applyBorder="1" applyAlignment="1">
      <alignment horizontal="right" vertical="center"/>
    </xf>
    <xf numFmtId="41" fontId="24" fillId="0" borderId="35" xfId="0" applyNumberFormat="1" applyFont="1" applyFill="1" applyBorder="1" applyAlignment="1">
      <alignment horizontal="right" vertical="center"/>
    </xf>
    <xf numFmtId="41" fontId="11" fillId="0" borderId="41" xfId="0" applyNumberFormat="1" applyFont="1" applyFill="1" applyBorder="1" applyAlignment="1">
      <alignment horizontal="right" vertical="center"/>
    </xf>
    <xf numFmtId="41" fontId="24" fillId="0" borderId="22" xfId="0" applyNumberFormat="1" applyFont="1" applyFill="1" applyBorder="1" applyAlignment="1">
      <alignment horizontal="right" vertical="center"/>
    </xf>
    <xf numFmtId="41" fontId="11" fillId="0" borderId="42" xfId="0" applyNumberFormat="1" applyFont="1" applyFill="1" applyBorder="1" applyAlignment="1">
      <alignment horizontal="right" vertical="center"/>
    </xf>
    <xf numFmtId="41" fontId="24" fillId="0" borderId="24" xfId="0" applyNumberFormat="1" applyFont="1" applyFill="1" applyBorder="1" applyAlignment="1">
      <alignment horizontal="right" vertical="center"/>
    </xf>
    <xf numFmtId="0" fontId="8" fillId="3" borderId="62" xfId="0" applyFont="1" applyFill="1" applyBorder="1" applyAlignment="1">
      <alignment horizontal="left" vertical="center" wrapText="1"/>
    </xf>
    <xf numFmtId="0" fontId="0" fillId="0" borderId="50" xfId="0" applyBorder="1" applyAlignment="1">
      <alignment horizontal="left" vertical="center" wrapText="1"/>
    </xf>
    <xf numFmtId="0" fontId="0" fillId="0" borderId="22" xfId="0" applyBorder="1" applyAlignment="1">
      <alignment horizontal="left" vertical="center" wrapText="1"/>
    </xf>
    <xf numFmtId="0" fontId="0" fillId="3" borderId="31" xfId="0" applyFill="1" applyBorder="1" applyAlignment="1">
      <alignment horizontal="center" vertical="center"/>
    </xf>
    <xf numFmtId="0" fontId="0" fillId="3" borderId="71" xfId="0" applyFill="1" applyBorder="1" applyAlignment="1">
      <alignment horizontal="center" vertical="center"/>
    </xf>
    <xf numFmtId="0" fontId="0" fillId="3" borderId="70" xfId="0" applyFill="1" applyBorder="1" applyAlignment="1">
      <alignment horizontal="center" vertical="center"/>
    </xf>
    <xf numFmtId="0" fontId="17" fillId="4" borderId="5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2" xfId="0" applyFont="1" applyFill="1" applyBorder="1" applyAlignment="1">
      <alignment horizontal="center" vertical="center" wrapText="1"/>
    </xf>
    <xf numFmtId="41" fontId="11" fillId="0" borderId="33" xfId="0" applyNumberFormat="1" applyFont="1" applyBorder="1" applyAlignment="1">
      <alignment vertical="center"/>
    </xf>
    <xf numFmtId="41" fontId="11" fillId="0" borderId="25" xfId="0" applyNumberFormat="1" applyFont="1" applyBorder="1" applyAlignment="1">
      <alignment vertical="center"/>
    </xf>
    <xf numFmtId="176" fontId="2" fillId="0" borderId="33"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11" fillId="0" borderId="33" xfId="0" applyFont="1" applyBorder="1" applyAlignment="1">
      <alignment vertical="center" wrapText="1"/>
    </xf>
    <xf numFmtId="0" fontId="11" fillId="0" borderId="25" xfId="0" applyFont="1" applyBorder="1" applyAlignment="1">
      <alignment vertical="center"/>
    </xf>
    <xf numFmtId="41" fontId="4" fillId="0" borderId="22" xfId="0" applyNumberFormat="1" applyFont="1" applyBorder="1" applyAlignment="1">
      <alignment horizontal="right" vertical="center"/>
    </xf>
    <xf numFmtId="41" fontId="4" fillId="0" borderId="24" xfId="0" applyNumberFormat="1" applyFont="1" applyBorder="1" applyAlignment="1">
      <alignment horizontal="right" vertical="center"/>
    </xf>
    <xf numFmtId="181" fontId="4" fillId="0" borderId="42" xfId="0" applyNumberFormat="1" applyFont="1" applyBorder="1" applyAlignment="1">
      <alignment horizontal="right" vertical="center"/>
    </xf>
    <xf numFmtId="181" fontId="4" fillId="0" borderId="24" xfId="0" applyNumberFormat="1" applyFont="1" applyBorder="1" applyAlignment="1">
      <alignment horizontal="right" vertical="center"/>
    </xf>
    <xf numFmtId="41" fontId="2" fillId="2" borderId="39" xfId="0" applyNumberFormat="1" applyFont="1" applyFill="1" applyBorder="1" applyAlignment="1">
      <alignment horizontal="center" vertical="center"/>
    </xf>
    <xf numFmtId="41" fontId="2" fillId="2" borderId="23" xfId="0" applyNumberFormat="1" applyFont="1" applyFill="1" applyBorder="1" applyAlignment="1">
      <alignment horizontal="center" vertical="center"/>
    </xf>
    <xf numFmtId="41" fontId="11" fillId="5" borderId="42" xfId="0" applyNumberFormat="1" applyFont="1" applyFill="1" applyBorder="1" applyAlignment="1">
      <alignment horizontal="right" vertical="center"/>
    </xf>
    <xf numFmtId="41" fontId="11" fillId="5" borderId="24" xfId="0" applyNumberFormat="1" applyFont="1" applyFill="1" applyBorder="1" applyAlignment="1">
      <alignment horizontal="right" vertical="center"/>
    </xf>
    <xf numFmtId="41" fontId="2" fillId="0" borderId="42" xfId="0" applyNumberFormat="1" applyFont="1" applyBorder="1" applyAlignment="1">
      <alignment vertical="center"/>
    </xf>
    <xf numFmtId="41" fontId="0" fillId="0" borderId="24" xfId="0" applyNumberFormat="1" applyFont="1" applyBorder="1" applyAlignment="1">
      <alignment vertical="center"/>
    </xf>
    <xf numFmtId="41" fontId="2" fillId="5" borderId="42" xfId="0" applyNumberFormat="1" applyFont="1" applyFill="1" applyBorder="1" applyAlignment="1">
      <alignment horizontal="right" vertical="center"/>
    </xf>
    <xf numFmtId="41" fontId="0" fillId="5" borderId="24" xfId="0" applyNumberFormat="1" applyFont="1" applyFill="1" applyBorder="1" applyAlignment="1">
      <alignment horizontal="right" vertical="center"/>
    </xf>
    <xf numFmtId="41" fontId="2" fillId="0" borderId="41" xfId="0" applyNumberFormat="1" applyFont="1" applyBorder="1" applyAlignment="1">
      <alignment horizontal="right" vertical="center"/>
    </xf>
    <xf numFmtId="41" fontId="0" fillId="0" borderId="22" xfId="0" applyNumberFormat="1" applyFont="1" applyBorder="1" applyAlignment="1">
      <alignment horizontal="right" vertical="center"/>
    </xf>
    <xf numFmtId="41" fontId="2" fillId="0" borderId="42" xfId="0" applyNumberFormat="1" applyFont="1" applyBorder="1" applyAlignment="1">
      <alignment horizontal="right" vertical="center"/>
    </xf>
    <xf numFmtId="41" fontId="0" fillId="0" borderId="24" xfId="0" applyNumberFormat="1" applyFont="1" applyBorder="1" applyAlignment="1">
      <alignment horizontal="right" vertical="center"/>
    </xf>
    <xf numFmtId="41" fontId="4" fillId="5" borderId="24" xfId="0" applyNumberFormat="1" applyFont="1" applyFill="1" applyBorder="1" applyAlignment="1">
      <alignment horizontal="right" vertical="center"/>
    </xf>
    <xf numFmtId="41" fontId="11" fillId="0" borderId="42" xfId="0" applyNumberFormat="1" applyFont="1" applyFill="1" applyBorder="1" applyAlignment="1">
      <alignment vertical="center"/>
    </xf>
    <xf numFmtId="41" fontId="24" fillId="0" borderId="24" xfId="0" applyNumberFormat="1" applyFont="1" applyFill="1" applyBorder="1" applyAlignment="1">
      <alignment vertical="center"/>
    </xf>
    <xf numFmtId="41" fontId="11" fillId="0" borderId="39" xfId="0" applyNumberFormat="1" applyFont="1" applyFill="1" applyBorder="1" applyAlignment="1">
      <alignment horizontal="center" vertical="center"/>
    </xf>
    <xf numFmtId="41" fontId="11" fillId="0" borderId="23" xfId="0" applyNumberFormat="1" applyFont="1" applyFill="1" applyBorder="1" applyAlignment="1">
      <alignment horizontal="center" vertical="center"/>
    </xf>
    <xf numFmtId="41" fontId="23" fillId="2" borderId="39" xfId="0" applyNumberFormat="1" applyFont="1" applyFill="1" applyBorder="1" applyAlignment="1">
      <alignment horizontal="right" vertical="center"/>
    </xf>
    <xf numFmtId="41" fontId="23" fillId="2" borderId="23" xfId="0" applyNumberFormat="1" applyFont="1" applyFill="1" applyBorder="1" applyAlignment="1">
      <alignment horizontal="right" vertical="center"/>
    </xf>
    <xf numFmtId="41" fontId="4" fillId="0" borderId="39" xfId="0" applyNumberFormat="1" applyFont="1" applyFill="1" applyBorder="1" applyAlignment="1">
      <alignment horizontal="center" vertical="center"/>
    </xf>
    <xf numFmtId="41" fontId="4" fillId="0" borderId="23" xfId="0" applyNumberFormat="1" applyFont="1" applyFill="1" applyBorder="1" applyAlignment="1">
      <alignment horizontal="center" vertical="center"/>
    </xf>
    <xf numFmtId="41" fontId="4" fillId="0" borderId="33" xfId="0" applyNumberFormat="1" applyFont="1" applyBorder="1" applyAlignment="1">
      <alignment vertical="center"/>
    </xf>
    <xf numFmtId="41" fontId="4" fillId="0" borderId="25" xfId="0" applyNumberFormat="1" applyFont="1" applyBorder="1" applyAlignment="1">
      <alignment vertical="center"/>
    </xf>
    <xf numFmtId="41" fontId="23" fillId="0" borderId="42" xfId="0" applyNumberFormat="1" applyFont="1" applyBorder="1" applyAlignment="1">
      <alignment horizontal="right" vertical="center"/>
    </xf>
    <xf numFmtId="41" fontId="23" fillId="0" borderId="24" xfId="0" applyNumberFormat="1" applyFont="1" applyBorder="1" applyAlignment="1">
      <alignment horizontal="right" vertical="center"/>
    </xf>
    <xf numFmtId="41" fontId="5" fillId="5" borderId="32" xfId="0" applyNumberFormat="1" applyFont="1" applyFill="1" applyBorder="1" applyAlignment="1">
      <alignment horizontal="right" vertical="center"/>
    </xf>
    <xf numFmtId="41" fontId="21" fillId="5" borderId="37"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vertical="center" wrapText="1"/>
    </xf>
    <xf numFmtId="41" fontId="5" fillId="5" borderId="42" xfId="0" applyNumberFormat="1" applyFont="1" applyFill="1" applyBorder="1" applyAlignment="1">
      <alignment horizontal="right" vertical="center"/>
    </xf>
    <xf numFmtId="41" fontId="21" fillId="5" borderId="24"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21" fillId="5" borderId="22"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9" fontId="5" fillId="0" borderId="33" xfId="0" applyNumberFormat="1" applyFont="1" applyBorder="1" applyAlignment="1">
      <alignment horizontal="left" vertical="center" wrapText="1"/>
    </xf>
    <xf numFmtId="49" fontId="5" fillId="0" borderId="25" xfId="0" applyNumberFormat="1" applyFont="1" applyBorder="1" applyAlignment="1">
      <alignment horizontal="left" vertical="center"/>
    </xf>
    <xf numFmtId="180" fontId="4" fillId="0" borderId="42" xfId="0" applyNumberFormat="1" applyFont="1" applyBorder="1" applyAlignment="1">
      <alignment horizontal="right" vertical="center"/>
    </xf>
    <xf numFmtId="180" fontId="0" fillId="0" borderId="24" xfId="0" applyNumberFormat="1" applyBorder="1" applyAlignment="1">
      <alignment horizontal="right" vertical="center"/>
    </xf>
    <xf numFmtId="41" fontId="4" fillId="0" borderId="42" xfId="0" applyNumberFormat="1" applyFont="1" applyFill="1" applyBorder="1" applyAlignment="1">
      <alignment horizontal="right" vertical="center"/>
    </xf>
    <xf numFmtId="41" fontId="0" fillId="0" borderId="24" xfId="0" applyNumberFormat="1" applyFill="1" applyBorder="1" applyAlignment="1">
      <alignment horizontal="right" vertical="center"/>
    </xf>
    <xf numFmtId="49" fontId="5" fillId="0" borderId="25" xfId="0" applyNumberFormat="1" applyFont="1" applyBorder="1" applyAlignment="1">
      <alignment horizontal="left" vertical="center" wrapText="1"/>
    </xf>
    <xf numFmtId="41" fontId="23" fillId="5" borderId="42" xfId="0" applyNumberFormat="1" applyFont="1" applyFill="1" applyBorder="1" applyAlignment="1">
      <alignment horizontal="right" vertical="center"/>
    </xf>
    <xf numFmtId="41" fontId="23" fillId="5" borderId="24" xfId="0" applyNumberFormat="1" applyFont="1" applyFill="1" applyBorder="1" applyAlignment="1">
      <alignment horizontal="right" vertical="center"/>
    </xf>
    <xf numFmtId="49" fontId="5" fillId="0" borderId="33" xfId="0" applyNumberFormat="1" applyFont="1" applyBorder="1" applyAlignment="1">
      <alignment horizontal="left" vertical="center"/>
    </xf>
    <xf numFmtId="41" fontId="23" fillId="0" borderId="41" xfId="0" applyNumberFormat="1" applyFont="1" applyBorder="1" applyAlignment="1">
      <alignment horizontal="right" vertical="center"/>
    </xf>
    <xf numFmtId="41" fontId="23" fillId="0" borderId="22" xfId="0" applyNumberFormat="1" applyFont="1" applyBorder="1" applyAlignment="1">
      <alignment horizontal="right" vertical="center"/>
    </xf>
    <xf numFmtId="49" fontId="15" fillId="0" borderId="33" xfId="0" applyNumberFormat="1" applyFont="1" applyFill="1" applyBorder="1" applyAlignment="1">
      <alignment horizontal="left" vertical="center" wrapText="1"/>
    </xf>
    <xf numFmtId="49" fontId="15" fillId="0" borderId="25"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xf>
    <xf numFmtId="41" fontId="24" fillId="5" borderId="24" xfId="0" applyNumberFormat="1" applyFont="1" applyFill="1" applyBorder="1" applyAlignment="1">
      <alignment horizontal="right" vertical="center"/>
    </xf>
    <xf numFmtId="0" fontId="17" fillId="3" borderId="68"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6" fillId="3" borderId="3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5" xfId="0" applyFont="1" applyFill="1" applyBorder="1" applyAlignment="1">
      <alignment horizontal="center" vertical="center" wrapText="1"/>
    </xf>
    <xf numFmtId="41" fontId="11" fillId="0" borderId="41" xfId="0" applyNumberFormat="1" applyFont="1" applyBorder="1" applyAlignment="1">
      <alignment horizontal="right" vertical="center"/>
    </xf>
    <xf numFmtId="41" fontId="24" fillId="0" borderId="22" xfId="0" applyNumberFormat="1" applyFont="1"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7" fillId="3" borderId="54" xfId="0" applyFont="1" applyFill="1" applyBorder="1" applyAlignment="1">
      <alignment horizontal="center" vertical="center" wrapText="1"/>
    </xf>
    <xf numFmtId="0" fontId="0" fillId="0" borderId="55" xfId="0" applyBorder="1" applyAlignment="1">
      <alignment vertical="center" wrapText="1"/>
    </xf>
    <xf numFmtId="0" fontId="0" fillId="0" borderId="60" xfId="0" applyBorder="1" applyAlignment="1">
      <alignment vertical="center"/>
    </xf>
    <xf numFmtId="41" fontId="2" fillId="0" borderId="39"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41" fontId="4" fillId="0" borderId="32" xfId="0" applyNumberFormat="1" applyFont="1" applyBorder="1" applyAlignment="1">
      <alignment horizontal="center" vertical="center" wrapText="1"/>
    </xf>
    <xf numFmtId="41" fontId="4" fillId="0" borderId="31" xfId="0" applyNumberFormat="1" applyFont="1" applyBorder="1" applyAlignment="1">
      <alignment horizontal="center" vertical="center"/>
    </xf>
    <xf numFmtId="41" fontId="4" fillId="0" borderId="30"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72" xfId="0" applyNumberFormat="1" applyFont="1" applyBorder="1" applyAlignment="1">
      <alignment horizontal="center" vertical="center"/>
    </xf>
    <xf numFmtId="41" fontId="4" fillId="0" borderId="34" xfId="0" applyNumberFormat="1" applyFont="1" applyBorder="1" applyAlignment="1">
      <alignment horizontal="center" vertical="center"/>
    </xf>
    <xf numFmtId="41" fontId="4" fillId="0" borderId="32" xfId="0" applyNumberFormat="1" applyFont="1" applyFill="1" applyBorder="1" applyAlignment="1">
      <alignment horizontal="center" vertical="center" wrapText="1"/>
    </xf>
    <xf numFmtId="41" fontId="4" fillId="0" borderId="31" xfId="0" applyNumberFormat="1" applyFont="1" applyFill="1" applyBorder="1" applyAlignment="1">
      <alignment horizontal="center" vertical="center"/>
    </xf>
    <xf numFmtId="41" fontId="4" fillId="0" borderId="30"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41" fontId="4" fillId="0" borderId="72" xfId="0" applyNumberFormat="1" applyFont="1" applyFill="1" applyBorder="1" applyAlignment="1">
      <alignment horizontal="center" vertical="center"/>
    </xf>
    <xf numFmtId="41" fontId="4" fillId="0" borderId="34" xfId="0" applyNumberFormat="1" applyFont="1" applyFill="1" applyBorder="1" applyAlignment="1">
      <alignment horizontal="center" vertical="center"/>
    </xf>
    <xf numFmtId="0" fontId="4" fillId="0" borderId="33" xfId="0" applyFont="1" applyFill="1" applyBorder="1" applyAlignment="1">
      <alignment vertical="center" wrapText="1"/>
    </xf>
    <xf numFmtId="0" fontId="4" fillId="0" borderId="25" xfId="0" applyFont="1" applyFill="1" applyBorder="1" applyAlignment="1">
      <alignment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72" xfId="0" applyBorder="1" applyAlignment="1">
      <alignment horizontal="center" vertical="center"/>
    </xf>
    <xf numFmtId="0" fontId="0" fillId="0" borderId="34" xfId="0" applyBorder="1" applyAlignment="1">
      <alignment horizontal="center" vertical="center"/>
    </xf>
    <xf numFmtId="179" fontId="4" fillId="0" borderId="32" xfId="0" applyNumberFormat="1" applyFont="1" applyBorder="1" applyAlignment="1">
      <alignment horizontal="left" vertical="center"/>
    </xf>
    <xf numFmtId="179" fontId="4" fillId="0" borderId="31" xfId="0" applyNumberFormat="1" applyFont="1" applyBorder="1" applyAlignment="1">
      <alignment horizontal="left" vertical="center"/>
    </xf>
    <xf numFmtId="179" fontId="4" fillId="0" borderId="30" xfId="0" applyNumberFormat="1" applyFont="1" applyBorder="1" applyAlignment="1">
      <alignment horizontal="left" vertical="center"/>
    </xf>
    <xf numFmtId="179" fontId="4" fillId="0" borderId="35" xfId="0" applyNumberFormat="1" applyFont="1" applyBorder="1" applyAlignment="1">
      <alignment horizontal="left" vertical="center"/>
    </xf>
    <xf numFmtId="179" fontId="4" fillId="0" borderId="72" xfId="0" applyNumberFormat="1" applyFont="1" applyBorder="1" applyAlignment="1">
      <alignment horizontal="left" vertical="center"/>
    </xf>
    <xf numFmtId="179" fontId="4" fillId="0" borderId="34" xfId="0" applyNumberFormat="1" applyFont="1" applyBorder="1" applyAlignment="1">
      <alignment horizontal="left" vertical="center"/>
    </xf>
    <xf numFmtId="41" fontId="4" fillId="0" borderId="31" xfId="0" applyNumberFormat="1" applyFont="1" applyBorder="1" applyAlignment="1">
      <alignment horizontal="center" vertical="center" wrapText="1"/>
    </xf>
    <xf numFmtId="41" fontId="4" fillId="0" borderId="30" xfId="0" applyNumberFormat="1" applyFont="1" applyBorder="1" applyAlignment="1">
      <alignment horizontal="center" vertical="center" wrapText="1"/>
    </xf>
    <xf numFmtId="41" fontId="4" fillId="0" borderId="35" xfId="0" applyNumberFormat="1" applyFont="1" applyBorder="1" applyAlignment="1">
      <alignment horizontal="center" vertical="center" wrapText="1"/>
    </xf>
    <xf numFmtId="41" fontId="4" fillId="0" borderId="72" xfId="0" applyNumberFormat="1" applyFont="1" applyBorder="1" applyAlignment="1">
      <alignment horizontal="center" vertical="center" wrapText="1"/>
    </xf>
    <xf numFmtId="41" fontId="4" fillId="0" borderId="34" xfId="0" applyNumberFormat="1" applyFont="1" applyBorder="1" applyAlignment="1">
      <alignment horizontal="center" vertical="center" wrapText="1"/>
    </xf>
    <xf numFmtId="41" fontId="4" fillId="0" borderId="32" xfId="0" applyNumberFormat="1" applyFont="1" applyBorder="1" applyAlignment="1">
      <alignment horizontal="left" vertical="center" wrapText="1"/>
    </xf>
    <xf numFmtId="41" fontId="4" fillId="0" borderId="31" xfId="0" applyNumberFormat="1" applyFont="1" applyBorder="1" applyAlignment="1">
      <alignment horizontal="left" vertical="center"/>
    </xf>
    <xf numFmtId="41" fontId="4" fillId="0" borderId="30" xfId="0" applyNumberFormat="1" applyFont="1" applyBorder="1" applyAlignment="1">
      <alignment horizontal="left" vertical="center"/>
    </xf>
    <xf numFmtId="41" fontId="4" fillId="0" borderId="35" xfId="0" applyNumberFormat="1" applyFont="1" applyBorder="1" applyAlignment="1">
      <alignment horizontal="left" vertical="center"/>
    </xf>
    <xf numFmtId="41" fontId="4" fillId="0" borderId="72" xfId="0" applyNumberFormat="1" applyFont="1" applyBorder="1" applyAlignment="1">
      <alignment horizontal="left" vertical="center"/>
    </xf>
    <xf numFmtId="41" fontId="4" fillId="0" borderId="34" xfId="0" applyNumberFormat="1" applyFont="1" applyBorder="1" applyAlignment="1">
      <alignment horizontal="left" vertical="center"/>
    </xf>
    <xf numFmtId="41" fontId="4" fillId="0" borderId="31" xfId="0" applyNumberFormat="1" applyFont="1" applyBorder="1" applyAlignment="1">
      <alignment horizontal="left" vertical="center" wrapText="1"/>
    </xf>
    <xf numFmtId="41" fontId="4" fillId="0" borderId="30" xfId="0" applyNumberFormat="1" applyFont="1" applyBorder="1" applyAlignment="1">
      <alignment horizontal="left" vertical="center" wrapText="1"/>
    </xf>
    <xf numFmtId="41" fontId="4" fillId="0" borderId="35" xfId="0" applyNumberFormat="1" applyFont="1" applyBorder="1" applyAlignment="1">
      <alignment horizontal="left" vertical="center" wrapText="1"/>
    </xf>
    <xf numFmtId="41" fontId="4" fillId="0" borderId="72" xfId="0" applyNumberFormat="1" applyFont="1" applyBorder="1" applyAlignment="1">
      <alignment horizontal="left" vertical="center" wrapText="1"/>
    </xf>
    <xf numFmtId="41" fontId="4" fillId="0" borderId="34" xfId="0" applyNumberFormat="1" applyFont="1" applyBorder="1" applyAlignment="1">
      <alignment horizontal="left" vertical="center" wrapText="1"/>
    </xf>
    <xf numFmtId="41" fontId="11" fillId="0" borderId="32" xfId="0" applyNumberFormat="1" applyFont="1" applyFill="1" applyBorder="1" applyAlignment="1">
      <alignment horizontal="center" vertical="center" wrapText="1"/>
    </xf>
    <xf numFmtId="41" fontId="11" fillId="0" borderId="31" xfId="0" applyNumberFormat="1" applyFont="1" applyFill="1" applyBorder="1" applyAlignment="1">
      <alignment horizontal="center" vertical="center"/>
    </xf>
    <xf numFmtId="41" fontId="11" fillId="0" borderId="30" xfId="0" applyNumberFormat="1" applyFont="1" applyFill="1" applyBorder="1" applyAlignment="1">
      <alignment horizontal="center" vertical="center"/>
    </xf>
    <xf numFmtId="41" fontId="11" fillId="0" borderId="35" xfId="0" applyNumberFormat="1" applyFont="1" applyFill="1" applyBorder="1" applyAlignment="1">
      <alignment horizontal="center" vertical="center"/>
    </xf>
    <xf numFmtId="41" fontId="11" fillId="0" borderId="72" xfId="0" applyNumberFormat="1" applyFont="1" applyFill="1" applyBorder="1" applyAlignment="1">
      <alignment horizontal="center" vertical="center"/>
    </xf>
    <xf numFmtId="41" fontId="11" fillId="0" borderId="34" xfId="0" applyNumberFormat="1"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4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65"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72"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3" fillId="4" borderId="31"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0" xfId="0" applyFont="1" applyFill="1" applyBorder="1" applyAlignment="1">
      <alignment horizontal="center" vertical="center"/>
    </xf>
    <xf numFmtId="0" fontId="33" fillId="4" borderId="65" xfId="0" applyFont="1" applyFill="1" applyBorder="1" applyAlignment="1">
      <alignment horizontal="center" vertical="center"/>
    </xf>
    <xf numFmtId="0" fontId="33" fillId="4" borderId="72" xfId="0" applyFont="1" applyFill="1" applyBorder="1" applyAlignment="1">
      <alignment horizontal="center" vertical="center"/>
    </xf>
    <xf numFmtId="0" fontId="33" fillId="4" borderId="34" xfId="0" applyFont="1" applyFill="1" applyBorder="1" applyAlignment="1">
      <alignment horizontal="center" vertical="center"/>
    </xf>
    <xf numFmtId="179" fontId="4" fillId="0" borderId="32" xfId="0" applyNumberFormat="1" applyFont="1" applyBorder="1" applyAlignment="1">
      <alignment horizontal="left" vertical="center" wrapText="1"/>
    </xf>
    <xf numFmtId="179" fontId="4" fillId="0" borderId="31" xfId="0" applyNumberFormat="1" applyFont="1" applyBorder="1" applyAlignment="1">
      <alignment horizontal="left" vertical="center" wrapText="1"/>
    </xf>
    <xf numFmtId="179" fontId="4" fillId="0" borderId="30" xfId="0" applyNumberFormat="1" applyFont="1" applyBorder="1" applyAlignment="1">
      <alignment horizontal="left" vertical="center" wrapText="1"/>
    </xf>
    <xf numFmtId="179" fontId="4" fillId="0" borderId="35" xfId="0" applyNumberFormat="1" applyFont="1" applyBorder="1" applyAlignment="1">
      <alignment horizontal="left" vertical="center" wrapText="1"/>
    </xf>
    <xf numFmtId="179" fontId="4" fillId="0" borderId="72" xfId="0" applyNumberFormat="1" applyFont="1" applyBorder="1" applyAlignment="1">
      <alignment horizontal="left" vertical="center" wrapText="1"/>
    </xf>
    <xf numFmtId="179" fontId="4" fillId="0" borderId="34" xfId="0" applyNumberFormat="1" applyFont="1" applyBorder="1" applyAlignment="1">
      <alignment horizontal="lef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0" fillId="0" borderId="72" xfId="0" applyBorder="1" applyAlignment="1">
      <alignment vertical="center" wrapText="1"/>
    </xf>
    <xf numFmtId="0" fontId="0" fillId="0" borderId="34" xfId="0" applyBorder="1" applyAlignment="1">
      <alignment vertical="center" wrapText="1"/>
    </xf>
    <xf numFmtId="179" fontId="11" fillId="0" borderId="32" xfId="0" applyNumberFormat="1" applyFont="1" applyFill="1" applyBorder="1" applyAlignment="1">
      <alignment horizontal="left" vertical="center" wrapText="1"/>
    </xf>
    <xf numFmtId="179" fontId="23" fillId="0" borderId="31" xfId="0" applyNumberFormat="1" applyFont="1" applyFill="1" applyBorder="1" applyAlignment="1">
      <alignment horizontal="left" vertical="center" wrapText="1"/>
    </xf>
    <xf numFmtId="179" fontId="23" fillId="0" borderId="30" xfId="0" applyNumberFormat="1" applyFont="1" applyFill="1" applyBorder="1" applyAlignment="1">
      <alignment horizontal="left" vertical="center" wrapText="1"/>
    </xf>
    <xf numFmtId="179" fontId="23" fillId="0" borderId="35" xfId="0" applyNumberFormat="1" applyFont="1" applyFill="1" applyBorder="1" applyAlignment="1">
      <alignment horizontal="left" vertical="center" wrapText="1"/>
    </xf>
    <xf numFmtId="179" fontId="23" fillId="0" borderId="72" xfId="0" applyNumberFormat="1" applyFont="1" applyFill="1" applyBorder="1" applyAlignment="1">
      <alignment horizontal="left" vertical="center" wrapText="1"/>
    </xf>
    <xf numFmtId="179" fontId="23" fillId="0" borderId="34" xfId="0" applyNumberFormat="1" applyFont="1" applyFill="1" applyBorder="1" applyAlignment="1">
      <alignment horizontal="left" vertical="center" wrapText="1"/>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0" fillId="0" borderId="72"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72" xfId="0" applyBorder="1" applyAlignment="1">
      <alignment horizontal="left" vertical="center" wrapText="1"/>
    </xf>
    <xf numFmtId="0" fontId="0" fillId="0" borderId="34" xfId="0" applyBorder="1" applyAlignment="1">
      <alignment horizontal="left" vertical="center" wrapText="1"/>
    </xf>
    <xf numFmtId="179" fontId="11" fillId="0" borderId="32" xfId="0" applyNumberFormat="1" applyFont="1" applyFill="1" applyBorder="1" applyAlignment="1">
      <alignment horizontal="left" vertical="center"/>
    </xf>
    <xf numFmtId="179" fontId="11" fillId="0" borderId="31" xfId="0" applyNumberFormat="1" applyFont="1" applyFill="1" applyBorder="1" applyAlignment="1">
      <alignment horizontal="left" vertical="center"/>
    </xf>
    <xf numFmtId="179" fontId="11" fillId="0" borderId="30" xfId="0" applyNumberFormat="1" applyFont="1" applyFill="1" applyBorder="1" applyAlignment="1">
      <alignment horizontal="left" vertical="center"/>
    </xf>
    <xf numFmtId="179" fontId="11" fillId="0" borderId="35" xfId="0" applyNumberFormat="1" applyFont="1" applyFill="1" applyBorder="1" applyAlignment="1">
      <alignment horizontal="left" vertical="center"/>
    </xf>
    <xf numFmtId="179" fontId="11" fillId="0" borderId="72" xfId="0" applyNumberFormat="1" applyFont="1" applyFill="1" applyBorder="1" applyAlignment="1">
      <alignment horizontal="left" vertical="center"/>
    </xf>
    <xf numFmtId="179" fontId="11" fillId="0" borderId="34" xfId="0" applyNumberFormat="1" applyFont="1" applyFill="1" applyBorder="1" applyAlignment="1">
      <alignment horizontal="left" vertical="center"/>
    </xf>
    <xf numFmtId="0" fontId="0" fillId="0" borderId="32" xfId="0" applyFill="1" applyBorder="1" applyAlignment="1">
      <alignment horizontal="left" vertical="center" wrapText="1"/>
    </xf>
    <xf numFmtId="0" fontId="0" fillId="0" borderId="31" xfId="0" applyFill="1" applyBorder="1" applyAlignment="1">
      <alignment horizontal="left" vertical="center" wrapText="1"/>
    </xf>
    <xf numFmtId="0" fontId="0" fillId="0" borderId="30" xfId="0" applyFill="1" applyBorder="1" applyAlignment="1">
      <alignment horizontal="left" vertical="center" wrapText="1"/>
    </xf>
    <xf numFmtId="0" fontId="0" fillId="0" borderId="35" xfId="0" applyFill="1" applyBorder="1" applyAlignment="1">
      <alignment horizontal="left" vertical="center" wrapText="1"/>
    </xf>
    <xf numFmtId="0" fontId="0" fillId="0" borderId="72" xfId="0" applyFill="1" applyBorder="1" applyAlignment="1">
      <alignment horizontal="left" vertical="center" wrapText="1"/>
    </xf>
    <xf numFmtId="0" fontId="0" fillId="0" borderId="34" xfId="0" applyFill="1" applyBorder="1" applyAlignment="1">
      <alignment horizontal="left" vertical="center" wrapText="1"/>
    </xf>
    <xf numFmtId="0" fontId="7" fillId="0" borderId="32" xfId="0" applyFont="1" applyFill="1" applyBorder="1" applyAlignment="1">
      <alignment vertical="center" wrapText="1"/>
    </xf>
    <xf numFmtId="0" fontId="6" fillId="0" borderId="31" xfId="0" applyFont="1" applyFill="1" applyBorder="1" applyAlignment="1">
      <alignment vertical="center" wrapText="1"/>
    </xf>
    <xf numFmtId="0" fontId="6" fillId="0" borderId="30" xfId="0" applyFont="1" applyFill="1" applyBorder="1" applyAlignment="1">
      <alignment vertical="center" wrapText="1"/>
    </xf>
    <xf numFmtId="0" fontId="6" fillId="0" borderId="35" xfId="0" applyFont="1" applyFill="1" applyBorder="1" applyAlignment="1">
      <alignment vertical="center" wrapText="1"/>
    </xf>
    <xf numFmtId="0" fontId="6" fillId="0" borderId="72" xfId="0" applyFont="1" applyFill="1" applyBorder="1" applyAlignment="1">
      <alignment vertical="center" wrapText="1"/>
    </xf>
    <xf numFmtId="0" fontId="6" fillId="0" borderId="34" xfId="0" applyFont="1" applyFill="1" applyBorder="1" applyAlignment="1">
      <alignment vertical="center" wrapText="1"/>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35" xfId="0" applyFont="1" applyBorder="1" applyAlignment="1">
      <alignment horizontal="left" vertical="center" wrapText="1"/>
    </xf>
    <xf numFmtId="0" fontId="7" fillId="0" borderId="72" xfId="0" applyFont="1" applyBorder="1" applyAlignment="1">
      <alignment horizontal="left" vertical="center" wrapText="1"/>
    </xf>
    <xf numFmtId="0" fontId="7" fillId="0" borderId="34" xfId="0" applyFont="1" applyBorder="1" applyAlignment="1">
      <alignment horizontal="left" vertical="center" wrapText="1"/>
    </xf>
    <xf numFmtId="0" fontId="0" fillId="0" borderId="32"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34" xfId="0" applyFont="1" applyFill="1" applyBorder="1" applyAlignment="1">
      <alignment horizontal="left" vertical="center" wrapText="1"/>
    </xf>
    <xf numFmtId="41" fontId="4" fillId="0" borderId="32" xfId="0" applyNumberFormat="1" applyFont="1" applyFill="1" applyBorder="1" applyAlignment="1">
      <alignment horizontal="left" vertical="center" wrapText="1"/>
    </xf>
    <xf numFmtId="41" fontId="4" fillId="0" borderId="31" xfId="0" applyNumberFormat="1" applyFont="1" applyFill="1" applyBorder="1" applyAlignment="1">
      <alignment horizontal="left" vertical="center"/>
    </xf>
    <xf numFmtId="41" fontId="4" fillId="0" borderId="30" xfId="0" applyNumberFormat="1" applyFont="1" applyFill="1" applyBorder="1" applyAlignment="1">
      <alignment horizontal="left" vertical="center"/>
    </xf>
    <xf numFmtId="41" fontId="4" fillId="0" borderId="35" xfId="0" applyNumberFormat="1" applyFont="1" applyFill="1" applyBorder="1" applyAlignment="1">
      <alignment horizontal="left" vertical="center"/>
    </xf>
    <xf numFmtId="41" fontId="4" fillId="0" borderId="72" xfId="0" applyNumberFormat="1" applyFont="1" applyFill="1" applyBorder="1" applyAlignment="1">
      <alignment horizontal="left" vertical="center"/>
    </xf>
    <xf numFmtId="41" fontId="4" fillId="0" borderId="34" xfId="0" applyNumberFormat="1" applyFont="1" applyFill="1" applyBorder="1" applyAlignment="1">
      <alignment horizontal="left" vertical="center"/>
    </xf>
    <xf numFmtId="41" fontId="11" fillId="0" borderId="32" xfId="0" applyNumberFormat="1" applyFont="1" applyFill="1" applyBorder="1" applyAlignment="1">
      <alignment horizontal="left" vertical="center" wrapText="1"/>
    </xf>
    <xf numFmtId="41" fontId="11" fillId="0" borderId="31" xfId="0" applyNumberFormat="1" applyFont="1" applyFill="1" applyBorder="1" applyAlignment="1">
      <alignment horizontal="left" vertical="center"/>
    </xf>
    <xf numFmtId="41" fontId="11" fillId="0" borderId="30" xfId="0" applyNumberFormat="1" applyFont="1" applyFill="1" applyBorder="1" applyAlignment="1">
      <alignment horizontal="left" vertical="center"/>
    </xf>
    <xf numFmtId="41" fontId="11" fillId="0" borderId="35" xfId="0" applyNumberFormat="1" applyFont="1" applyFill="1" applyBorder="1" applyAlignment="1">
      <alignment horizontal="left" vertical="center"/>
    </xf>
    <xf numFmtId="41" fontId="11" fillId="0" borderId="72" xfId="0" applyNumberFormat="1" applyFont="1" applyFill="1" applyBorder="1" applyAlignment="1">
      <alignment horizontal="left" vertical="center"/>
    </xf>
    <xf numFmtId="41" fontId="11" fillId="0" borderId="34" xfId="0" applyNumberFormat="1" applyFont="1" applyFill="1" applyBorder="1" applyAlignment="1">
      <alignment horizontal="left" vertical="center"/>
    </xf>
    <xf numFmtId="41" fontId="11" fillId="0" borderId="42" xfId="0" applyNumberFormat="1" applyFont="1" applyBorder="1" applyAlignment="1">
      <alignment horizontal="right" vertical="center"/>
    </xf>
    <xf numFmtId="41" fontId="11" fillId="0" borderId="41" xfId="0" applyNumberFormat="1" applyFont="1" applyFill="1" applyBorder="1" applyAlignment="1">
      <alignment horizontal="center" vertical="center"/>
    </xf>
    <xf numFmtId="41" fontId="24" fillId="0" borderId="24" xfId="0" applyNumberFormat="1" applyFont="1" applyBorder="1" applyAlignment="1">
      <alignment horizontal="right" vertical="center"/>
    </xf>
    <xf numFmtId="41" fontId="11" fillId="2" borderId="23" xfId="0" applyNumberFormat="1" applyFont="1" applyFill="1" applyBorder="1" applyAlignment="1">
      <alignment horizontal="right" vertical="center"/>
    </xf>
    <xf numFmtId="41" fontId="11" fillId="0" borderId="23" xfId="0" applyNumberFormat="1" applyFont="1" applyFill="1" applyBorder="1" applyAlignment="1">
      <alignment horizontal="right" vertical="center"/>
    </xf>
    <xf numFmtId="41" fontId="11" fillId="0" borderId="22"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5"/>
  <sheetViews>
    <sheetView view="pageBreakPreview" zoomScaleNormal="100" zoomScaleSheetLayoutView="100" workbookViewId="0">
      <selection activeCell="J7" sqref="J7"/>
    </sheetView>
  </sheetViews>
  <sheetFormatPr defaultRowHeight="13.5" x14ac:dyDescent="0.4"/>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9" ht="20.25" customHeight="1" thickBot="1" x14ac:dyDescent="0.45">
      <c r="A1" s="134" t="s">
        <v>191</v>
      </c>
    </row>
    <row r="2" spans="1:19" s="2" customFormat="1" ht="12.75" customHeight="1" x14ac:dyDescent="0.4">
      <c r="A2" s="214" t="s">
        <v>190</v>
      </c>
      <c r="B2" s="214" t="s">
        <v>189</v>
      </c>
      <c r="C2" s="221" t="s">
        <v>188</v>
      </c>
      <c r="D2" s="214" t="s">
        <v>187</v>
      </c>
      <c r="E2" s="214" t="s">
        <v>186</v>
      </c>
      <c r="F2" s="214" t="s">
        <v>185</v>
      </c>
      <c r="G2" s="214" t="s">
        <v>184</v>
      </c>
      <c r="H2" s="214" t="s">
        <v>183</v>
      </c>
      <c r="I2" s="214" t="s">
        <v>182</v>
      </c>
      <c r="J2" s="214" t="s">
        <v>181</v>
      </c>
      <c r="K2" s="209" t="s">
        <v>180</v>
      </c>
      <c r="L2" s="210"/>
      <c r="M2" s="210"/>
      <c r="N2" s="210"/>
      <c r="O2" s="210"/>
      <c r="P2" s="209" t="s">
        <v>179</v>
      </c>
      <c r="Q2" s="210"/>
      <c r="R2" s="211"/>
    </row>
    <row r="3" spans="1:19" s="2" customFormat="1" ht="24" x14ac:dyDescent="0.4">
      <c r="A3" s="215"/>
      <c r="B3" s="215"/>
      <c r="C3" s="222"/>
      <c r="D3" s="220"/>
      <c r="E3" s="215"/>
      <c r="F3" s="215"/>
      <c r="G3" s="215"/>
      <c r="H3" s="217"/>
      <c r="I3" s="217"/>
      <c r="J3" s="215"/>
      <c r="K3" s="132" t="s">
        <v>178</v>
      </c>
      <c r="L3" s="212" t="s">
        <v>175</v>
      </c>
      <c r="M3" s="219"/>
      <c r="N3" s="219"/>
      <c r="O3" s="133" t="s">
        <v>177</v>
      </c>
      <c r="P3" s="132" t="s">
        <v>176</v>
      </c>
      <c r="Q3" s="212" t="s">
        <v>175</v>
      </c>
      <c r="R3" s="213"/>
    </row>
    <row r="4" spans="1:19" s="2" customFormat="1" ht="24" customHeight="1" thickBot="1" x14ac:dyDescent="0.45">
      <c r="A4" s="216"/>
      <c r="B4" s="216"/>
      <c r="C4" s="223"/>
      <c r="D4" s="218"/>
      <c r="E4" s="216"/>
      <c r="F4" s="216"/>
      <c r="G4" s="216"/>
      <c r="H4" s="218"/>
      <c r="I4" s="218"/>
      <c r="J4" s="216"/>
      <c r="K4" s="130" t="s">
        <v>174</v>
      </c>
      <c r="L4" s="129" t="s">
        <v>173</v>
      </c>
      <c r="M4" s="129" t="s">
        <v>172</v>
      </c>
      <c r="N4" s="129" t="s">
        <v>171</v>
      </c>
      <c r="O4" s="131" t="s">
        <v>170</v>
      </c>
      <c r="P4" s="130" t="s">
        <v>169</v>
      </c>
      <c r="Q4" s="129" t="s">
        <v>168</v>
      </c>
      <c r="R4" s="128" t="s">
        <v>167</v>
      </c>
    </row>
    <row r="5" spans="1:19" s="2" customFormat="1" ht="87" customHeight="1" x14ac:dyDescent="0.4">
      <c r="A5" s="127">
        <v>1</v>
      </c>
      <c r="B5" s="126" t="s">
        <v>166</v>
      </c>
      <c r="C5" s="124" t="s">
        <v>13</v>
      </c>
      <c r="D5" s="126">
        <v>71</v>
      </c>
      <c r="E5" s="125" t="s">
        <v>165</v>
      </c>
      <c r="F5" s="124" t="s">
        <v>44</v>
      </c>
      <c r="G5" s="124" t="s">
        <v>164</v>
      </c>
      <c r="H5" s="123" t="s">
        <v>9</v>
      </c>
      <c r="I5" s="122" t="s">
        <v>8</v>
      </c>
      <c r="J5" s="121" t="s">
        <v>163</v>
      </c>
      <c r="K5" s="120" t="s">
        <v>162</v>
      </c>
      <c r="L5" s="116">
        <v>5</v>
      </c>
      <c r="M5" s="118" t="s">
        <v>123</v>
      </c>
      <c r="N5" s="119" t="s">
        <v>123</v>
      </c>
      <c r="O5" s="118">
        <v>92</v>
      </c>
      <c r="P5" s="117" t="s">
        <v>161</v>
      </c>
      <c r="Q5" s="116">
        <v>29</v>
      </c>
      <c r="R5" s="115" t="s">
        <v>123</v>
      </c>
    </row>
    <row r="6" spans="1:19" s="2" customFormat="1" ht="123" customHeight="1" x14ac:dyDescent="0.4">
      <c r="A6" s="30">
        <v>2</v>
      </c>
      <c r="B6" s="29" t="s">
        <v>160</v>
      </c>
      <c r="C6" s="27" t="s">
        <v>13</v>
      </c>
      <c r="D6" s="29">
        <v>7</v>
      </c>
      <c r="E6" s="28" t="s">
        <v>159</v>
      </c>
      <c r="F6" s="27" t="s">
        <v>320</v>
      </c>
      <c r="G6" s="27" t="s">
        <v>10</v>
      </c>
      <c r="H6" s="26" t="s">
        <v>9</v>
      </c>
      <c r="I6" s="25" t="s">
        <v>8</v>
      </c>
      <c r="J6" s="37" t="s">
        <v>158</v>
      </c>
      <c r="K6" s="36" t="s">
        <v>157</v>
      </c>
      <c r="L6" s="114">
        <v>38230</v>
      </c>
      <c r="M6" s="51" t="s">
        <v>71</v>
      </c>
      <c r="N6" s="113" t="s">
        <v>71</v>
      </c>
      <c r="O6" s="51" t="s">
        <v>25</v>
      </c>
      <c r="P6" s="18" t="s">
        <v>145</v>
      </c>
      <c r="Q6" s="40">
        <v>8</v>
      </c>
      <c r="R6" s="50" t="s">
        <v>17</v>
      </c>
    </row>
    <row r="7" spans="1:19" s="2" customFormat="1" ht="161.25" customHeight="1" x14ac:dyDescent="0.4">
      <c r="A7" s="30">
        <v>3</v>
      </c>
      <c r="B7" s="29" t="s">
        <v>156</v>
      </c>
      <c r="C7" s="27" t="s">
        <v>13</v>
      </c>
      <c r="D7" s="70">
        <v>7</v>
      </c>
      <c r="E7" s="28" t="s">
        <v>155</v>
      </c>
      <c r="F7" s="27" t="s">
        <v>154</v>
      </c>
      <c r="G7" s="27" t="s">
        <v>26</v>
      </c>
      <c r="H7" s="26" t="s">
        <v>9</v>
      </c>
      <c r="I7" s="25" t="s">
        <v>8</v>
      </c>
      <c r="J7" s="37" t="s">
        <v>153</v>
      </c>
      <c r="K7" s="36" t="s">
        <v>152</v>
      </c>
      <c r="L7" s="17" t="s">
        <v>25</v>
      </c>
      <c r="M7" s="51" t="s">
        <v>26</v>
      </c>
      <c r="N7" s="113" t="s">
        <v>71</v>
      </c>
      <c r="O7" s="51" t="s">
        <v>26</v>
      </c>
      <c r="P7" s="112" t="s">
        <v>151</v>
      </c>
      <c r="Q7" s="40">
        <v>13</v>
      </c>
      <c r="R7" s="50">
        <v>13</v>
      </c>
    </row>
    <row r="8" spans="1:19" s="2" customFormat="1" ht="101.25" customHeight="1" x14ac:dyDescent="0.4">
      <c r="A8" s="30">
        <v>4</v>
      </c>
      <c r="B8" s="29" t="s">
        <v>150</v>
      </c>
      <c r="C8" s="27" t="s">
        <v>13</v>
      </c>
      <c r="D8" s="29">
        <v>16</v>
      </c>
      <c r="E8" s="28" t="s">
        <v>149</v>
      </c>
      <c r="F8" s="27" t="s">
        <v>320</v>
      </c>
      <c r="G8" s="27" t="s">
        <v>10</v>
      </c>
      <c r="H8" s="26" t="s">
        <v>9</v>
      </c>
      <c r="I8" s="25" t="s">
        <v>8</v>
      </c>
      <c r="J8" s="37" t="s">
        <v>148</v>
      </c>
      <c r="K8" s="36" t="s">
        <v>147</v>
      </c>
      <c r="L8" s="104" t="s">
        <v>146</v>
      </c>
      <c r="M8" s="53" t="s">
        <v>26</v>
      </c>
      <c r="N8" s="33" t="s">
        <v>26</v>
      </c>
      <c r="O8" s="51" t="s">
        <v>71</v>
      </c>
      <c r="P8" s="18" t="s">
        <v>145</v>
      </c>
      <c r="Q8" s="17">
        <v>127</v>
      </c>
      <c r="R8" s="50" t="s">
        <v>26</v>
      </c>
    </row>
    <row r="9" spans="1:19" s="2" customFormat="1" ht="177" customHeight="1" x14ac:dyDescent="0.4">
      <c r="A9" s="30">
        <v>5</v>
      </c>
      <c r="B9" s="29" t="s">
        <v>144</v>
      </c>
      <c r="C9" s="27" t="s">
        <v>13</v>
      </c>
      <c r="D9" s="29">
        <v>1</v>
      </c>
      <c r="E9" s="28" t="s">
        <v>143</v>
      </c>
      <c r="F9" s="27" t="s">
        <v>116</v>
      </c>
      <c r="G9" s="27" t="s">
        <v>142</v>
      </c>
      <c r="H9" s="26" t="s">
        <v>9</v>
      </c>
      <c r="I9" s="25" t="s">
        <v>8</v>
      </c>
      <c r="J9" s="37" t="s">
        <v>141</v>
      </c>
      <c r="K9" s="36" t="s">
        <v>140</v>
      </c>
      <c r="L9" s="17" t="s">
        <v>17</v>
      </c>
      <c r="M9" s="53" t="s">
        <v>26</v>
      </c>
      <c r="N9" s="33" t="s">
        <v>71</v>
      </c>
      <c r="O9" s="51" t="s">
        <v>17</v>
      </c>
      <c r="P9" s="18" t="s">
        <v>139</v>
      </c>
      <c r="Q9" s="17" t="s">
        <v>71</v>
      </c>
      <c r="R9" s="50" t="s">
        <v>17</v>
      </c>
    </row>
    <row r="10" spans="1:19" s="2" customFormat="1" ht="358.5" customHeight="1" x14ac:dyDescent="0.4">
      <c r="A10" s="30">
        <v>6</v>
      </c>
      <c r="B10" s="29" t="s">
        <v>138</v>
      </c>
      <c r="C10" s="27" t="s">
        <v>13</v>
      </c>
      <c r="D10" s="29">
        <v>40</v>
      </c>
      <c r="E10" s="28" t="s">
        <v>137</v>
      </c>
      <c r="F10" s="27" t="s">
        <v>44</v>
      </c>
      <c r="G10" s="27" t="s">
        <v>44</v>
      </c>
      <c r="H10" s="26" t="s">
        <v>9</v>
      </c>
      <c r="I10" s="25" t="s">
        <v>8</v>
      </c>
      <c r="J10" s="37" t="s">
        <v>136</v>
      </c>
      <c r="K10" s="111" t="s">
        <v>135</v>
      </c>
      <c r="L10" s="104" t="s">
        <v>134</v>
      </c>
      <c r="M10" s="62" t="s">
        <v>133</v>
      </c>
      <c r="N10" s="61" t="s">
        <v>132</v>
      </c>
      <c r="O10" s="51" t="s">
        <v>77</v>
      </c>
      <c r="P10" s="18" t="s">
        <v>131</v>
      </c>
      <c r="Q10" s="58" t="s">
        <v>130</v>
      </c>
      <c r="R10" s="16" t="s">
        <v>77</v>
      </c>
      <c r="S10" s="110"/>
    </row>
    <row r="11" spans="1:19" s="2" customFormat="1" ht="297.75" customHeight="1" x14ac:dyDescent="0.4">
      <c r="A11" s="30">
        <v>7</v>
      </c>
      <c r="B11" s="69" t="s">
        <v>129</v>
      </c>
      <c r="C11" s="68" t="s">
        <v>13</v>
      </c>
      <c r="D11" s="69">
        <v>7</v>
      </c>
      <c r="E11" s="68" t="s">
        <v>37</v>
      </c>
      <c r="F11" s="68" t="s">
        <v>128</v>
      </c>
      <c r="G11" s="68" t="s">
        <v>127</v>
      </c>
      <c r="H11" s="66" t="s">
        <v>9</v>
      </c>
      <c r="I11" s="65" t="s">
        <v>8</v>
      </c>
      <c r="J11" s="109" t="s">
        <v>126</v>
      </c>
      <c r="K11" s="108" t="s">
        <v>125</v>
      </c>
      <c r="L11" s="58" t="s">
        <v>124</v>
      </c>
      <c r="M11" s="62" t="s">
        <v>123</v>
      </c>
      <c r="N11" s="61" t="s">
        <v>122</v>
      </c>
      <c r="O11" s="60" t="s">
        <v>121</v>
      </c>
      <c r="P11" s="59" t="s">
        <v>120</v>
      </c>
      <c r="Q11" s="58" t="s">
        <v>119</v>
      </c>
      <c r="R11" s="57" t="s">
        <v>118</v>
      </c>
    </row>
    <row r="12" spans="1:19" s="2" customFormat="1" ht="79.5" customHeight="1" x14ac:dyDescent="0.4">
      <c r="A12" s="30">
        <v>8</v>
      </c>
      <c r="B12" s="29" t="s">
        <v>117</v>
      </c>
      <c r="C12" s="27" t="s">
        <v>52</v>
      </c>
      <c r="D12" s="29">
        <v>4</v>
      </c>
      <c r="E12" s="28" t="s">
        <v>37</v>
      </c>
      <c r="F12" s="27" t="s">
        <v>44</v>
      </c>
      <c r="G12" s="27" t="s">
        <v>116</v>
      </c>
      <c r="H12" s="26" t="s">
        <v>9</v>
      </c>
      <c r="I12" s="25" t="s">
        <v>8</v>
      </c>
      <c r="J12" s="37" t="s">
        <v>115</v>
      </c>
      <c r="K12" s="36" t="s">
        <v>114</v>
      </c>
      <c r="L12" s="107">
        <v>1546</v>
      </c>
      <c r="M12" s="106">
        <v>1546</v>
      </c>
      <c r="N12" s="105">
        <f>L12/M12</f>
        <v>1</v>
      </c>
      <c r="O12" s="97" t="s">
        <v>113</v>
      </c>
      <c r="P12" s="18" t="s">
        <v>112</v>
      </c>
      <c r="Q12" s="17" t="s">
        <v>111</v>
      </c>
      <c r="R12" s="50" t="s">
        <v>111</v>
      </c>
    </row>
    <row r="13" spans="1:19" s="2" customFormat="1" ht="42" x14ac:dyDescent="0.4">
      <c r="A13" s="30">
        <v>9</v>
      </c>
      <c r="B13" s="69" t="s">
        <v>110</v>
      </c>
      <c r="C13" s="27" t="s">
        <v>109</v>
      </c>
      <c r="D13" s="29">
        <v>1</v>
      </c>
      <c r="E13" s="28" t="s">
        <v>60</v>
      </c>
      <c r="F13" s="27" t="s">
        <v>108</v>
      </c>
      <c r="G13" s="27" t="s">
        <v>107</v>
      </c>
      <c r="H13" s="26" t="s">
        <v>106</v>
      </c>
      <c r="I13" s="25" t="s">
        <v>105</v>
      </c>
      <c r="J13" s="37" t="s">
        <v>104</v>
      </c>
      <c r="K13" s="36" t="s">
        <v>103</v>
      </c>
      <c r="L13" s="17">
        <v>42</v>
      </c>
      <c r="M13" s="51">
        <v>116</v>
      </c>
      <c r="N13" s="105">
        <f>L13/M13</f>
        <v>0.36206896551724138</v>
      </c>
      <c r="O13" s="97" t="s">
        <v>102</v>
      </c>
      <c r="P13" s="18" t="s">
        <v>101</v>
      </c>
      <c r="Q13" s="104" t="s">
        <v>100</v>
      </c>
      <c r="R13" s="103" t="s">
        <v>99</v>
      </c>
    </row>
    <row r="14" spans="1:19" s="2" customFormat="1" ht="102" customHeight="1" x14ac:dyDescent="0.4">
      <c r="A14" s="30">
        <v>10</v>
      </c>
      <c r="B14" s="29" t="s">
        <v>98</v>
      </c>
      <c r="C14" s="27" t="s">
        <v>13</v>
      </c>
      <c r="D14" s="29">
        <v>1</v>
      </c>
      <c r="E14" s="28" t="s">
        <v>31</v>
      </c>
      <c r="F14" s="27" t="s">
        <v>97</v>
      </c>
      <c r="G14" s="27" t="s">
        <v>96</v>
      </c>
      <c r="H14" s="26" t="s">
        <v>9</v>
      </c>
      <c r="I14" s="25" t="s">
        <v>8</v>
      </c>
      <c r="J14" s="37" t="s">
        <v>95</v>
      </c>
      <c r="K14" s="36" t="s">
        <v>94</v>
      </c>
      <c r="L14" s="100">
        <v>0.26</v>
      </c>
      <c r="M14" s="102">
        <v>0.35</v>
      </c>
      <c r="N14" s="101">
        <v>0.44</v>
      </c>
      <c r="O14" s="51" t="s">
        <v>93</v>
      </c>
      <c r="P14" s="18" t="s">
        <v>92</v>
      </c>
      <c r="Q14" s="17">
        <v>34</v>
      </c>
      <c r="R14" s="16">
        <v>58</v>
      </c>
    </row>
    <row r="15" spans="1:19" s="2" customFormat="1" ht="102" customHeight="1" x14ac:dyDescent="0.4">
      <c r="A15" s="30">
        <v>11</v>
      </c>
      <c r="B15" s="29" t="s">
        <v>91</v>
      </c>
      <c r="C15" s="27" t="s">
        <v>13</v>
      </c>
      <c r="D15" s="29">
        <v>1</v>
      </c>
      <c r="E15" s="28" t="s">
        <v>90</v>
      </c>
      <c r="F15" s="27" t="s">
        <v>44</v>
      </c>
      <c r="G15" s="27" t="s">
        <v>10</v>
      </c>
      <c r="H15" s="26" t="s">
        <v>9</v>
      </c>
      <c r="I15" s="25" t="s">
        <v>8</v>
      </c>
      <c r="J15" s="37" t="s">
        <v>89</v>
      </c>
      <c r="K15" s="36" t="s">
        <v>88</v>
      </c>
      <c r="L15" s="100">
        <v>0.42</v>
      </c>
      <c r="M15" s="99">
        <v>0.57999999999999996</v>
      </c>
      <c r="N15" s="98">
        <v>0.72</v>
      </c>
      <c r="O15" s="97" t="s">
        <v>87</v>
      </c>
      <c r="P15" s="18" t="s">
        <v>86</v>
      </c>
      <c r="Q15" s="17">
        <v>10</v>
      </c>
      <c r="R15" s="16">
        <v>10</v>
      </c>
    </row>
    <row r="16" spans="1:19" s="2" customFormat="1" ht="192" x14ac:dyDescent="0.4">
      <c r="A16" s="30">
        <v>12</v>
      </c>
      <c r="B16" s="70" t="s">
        <v>85</v>
      </c>
      <c r="C16" s="67" t="s">
        <v>13</v>
      </c>
      <c r="D16" s="70">
        <v>3</v>
      </c>
      <c r="E16" s="96" t="s">
        <v>84</v>
      </c>
      <c r="F16" s="67" t="s">
        <v>83</v>
      </c>
      <c r="G16" s="67" t="s">
        <v>82</v>
      </c>
      <c r="H16" s="95" t="s">
        <v>70</v>
      </c>
      <c r="I16" s="94" t="s">
        <v>81</v>
      </c>
      <c r="J16" s="85" t="s">
        <v>80</v>
      </c>
      <c r="K16" s="91" t="s">
        <v>79</v>
      </c>
      <c r="L16" s="93" t="s">
        <v>78</v>
      </c>
      <c r="M16" s="80" t="s">
        <v>77</v>
      </c>
      <c r="N16" s="92" t="s">
        <v>77</v>
      </c>
      <c r="O16" s="80" t="s">
        <v>77</v>
      </c>
      <c r="P16" s="91" t="s">
        <v>76</v>
      </c>
      <c r="Q16" s="83" t="s">
        <v>75</v>
      </c>
      <c r="R16" s="90" t="s">
        <v>75</v>
      </c>
    </row>
    <row r="17" spans="1:19" s="2" customFormat="1" ht="107.65" customHeight="1" x14ac:dyDescent="0.4">
      <c r="A17" s="30">
        <v>13</v>
      </c>
      <c r="B17" s="70" t="s">
        <v>74</v>
      </c>
      <c r="C17" s="67" t="s">
        <v>13</v>
      </c>
      <c r="D17" s="89">
        <v>1</v>
      </c>
      <c r="E17" s="67" t="s">
        <v>73</v>
      </c>
      <c r="F17" s="88" t="s">
        <v>72</v>
      </c>
      <c r="G17" s="67" t="s">
        <v>71</v>
      </c>
      <c r="H17" s="87" t="s">
        <v>70</v>
      </c>
      <c r="I17" s="86" t="s">
        <v>8</v>
      </c>
      <c r="J17" s="85" t="s">
        <v>69</v>
      </c>
      <c r="K17" s="84" t="s">
        <v>68</v>
      </c>
      <c r="L17" s="83">
        <v>1082</v>
      </c>
      <c r="M17" s="82" t="s">
        <v>67</v>
      </c>
      <c r="N17" s="81" t="s">
        <v>66</v>
      </c>
      <c r="O17" s="80">
        <v>2000</v>
      </c>
      <c r="P17" s="79" t="s">
        <v>65</v>
      </c>
      <c r="Q17" s="78" t="s">
        <v>64</v>
      </c>
      <c r="R17" s="77" t="s">
        <v>26</v>
      </c>
      <c r="S17" s="76"/>
    </row>
    <row r="18" spans="1:19" s="2" customFormat="1" ht="177" customHeight="1" x14ac:dyDescent="0.4">
      <c r="A18" s="30">
        <v>14</v>
      </c>
      <c r="B18" s="75" t="s">
        <v>63</v>
      </c>
      <c r="C18" s="27" t="s">
        <v>13</v>
      </c>
      <c r="D18" s="75">
        <v>1</v>
      </c>
      <c r="E18" s="28" t="s">
        <v>62</v>
      </c>
      <c r="F18" s="27" t="s">
        <v>61</v>
      </c>
      <c r="G18" s="27" t="s">
        <v>60</v>
      </c>
      <c r="H18" s="26" t="s">
        <v>9</v>
      </c>
      <c r="I18" s="25" t="s">
        <v>8</v>
      </c>
      <c r="J18" s="74" t="s">
        <v>59</v>
      </c>
      <c r="K18" s="18" t="s">
        <v>58</v>
      </c>
      <c r="L18" s="17"/>
      <c r="M18" s="53"/>
      <c r="N18" s="33"/>
      <c r="O18" s="73" t="s">
        <v>57</v>
      </c>
      <c r="P18" s="18" t="s">
        <v>56</v>
      </c>
      <c r="Q18" s="72" t="s">
        <v>55</v>
      </c>
      <c r="R18" s="71" t="s">
        <v>54</v>
      </c>
    </row>
    <row r="19" spans="1:19" s="2" customFormat="1" ht="107.65" customHeight="1" x14ac:dyDescent="0.4">
      <c r="A19" s="30">
        <v>15</v>
      </c>
      <c r="B19" s="70" t="s">
        <v>53</v>
      </c>
      <c r="C19" s="68" t="s">
        <v>52</v>
      </c>
      <c r="D19" s="69">
        <v>1</v>
      </c>
      <c r="E19" s="68" t="s">
        <v>51</v>
      </c>
      <c r="F19" s="68" t="s">
        <v>50</v>
      </c>
      <c r="G19" s="67" t="s">
        <v>50</v>
      </c>
      <c r="H19" s="66" t="s">
        <v>49</v>
      </c>
      <c r="I19" s="65" t="s">
        <v>8</v>
      </c>
      <c r="J19" s="64" t="s">
        <v>48</v>
      </c>
      <c r="K19" s="59" t="s">
        <v>47</v>
      </c>
      <c r="L19" s="63" t="s">
        <v>25</v>
      </c>
      <c r="M19" s="62" t="s">
        <v>17</v>
      </c>
      <c r="N19" s="61" t="s">
        <v>17</v>
      </c>
      <c r="O19" s="60" t="s">
        <v>25</v>
      </c>
      <c r="P19" s="59" t="s">
        <v>46</v>
      </c>
      <c r="Q19" s="58">
        <v>372</v>
      </c>
      <c r="R19" s="57" t="s">
        <v>17</v>
      </c>
      <c r="S19" s="56"/>
    </row>
    <row r="20" spans="1:19" s="2" customFormat="1" ht="107.25" customHeight="1" x14ac:dyDescent="0.4">
      <c r="A20" s="30">
        <v>16</v>
      </c>
      <c r="B20" s="55" t="s">
        <v>45</v>
      </c>
      <c r="C20" s="27" t="s">
        <v>13</v>
      </c>
      <c r="D20" s="29">
        <v>1</v>
      </c>
      <c r="E20" s="28" t="s">
        <v>37</v>
      </c>
      <c r="F20" s="27" t="s">
        <v>44</v>
      </c>
      <c r="G20" s="27" t="s">
        <v>43</v>
      </c>
      <c r="H20" s="26" t="s">
        <v>9</v>
      </c>
      <c r="I20" s="25" t="s">
        <v>42</v>
      </c>
      <c r="J20" s="37" t="s">
        <v>41</v>
      </c>
      <c r="K20" s="36" t="s">
        <v>40</v>
      </c>
      <c r="L20" s="54">
        <v>239</v>
      </c>
      <c r="M20" s="53">
        <v>239</v>
      </c>
      <c r="N20" s="52">
        <v>1</v>
      </c>
      <c r="O20" s="51">
        <v>239</v>
      </c>
      <c r="P20" s="18" t="s">
        <v>39</v>
      </c>
      <c r="Q20" s="17">
        <v>1</v>
      </c>
      <c r="R20" s="50">
        <v>1</v>
      </c>
    </row>
    <row r="21" spans="1:19" s="2" customFormat="1" ht="132" customHeight="1" x14ac:dyDescent="0.4">
      <c r="A21" s="30">
        <v>17</v>
      </c>
      <c r="B21" s="29" t="s">
        <v>38</v>
      </c>
      <c r="C21" s="27" t="s">
        <v>13</v>
      </c>
      <c r="D21" s="29">
        <v>1</v>
      </c>
      <c r="E21" s="28" t="s">
        <v>37</v>
      </c>
      <c r="F21" s="27" t="s">
        <v>10</v>
      </c>
      <c r="G21" s="27" t="s">
        <v>10</v>
      </c>
      <c r="H21" s="26" t="s">
        <v>9</v>
      </c>
      <c r="I21" s="25" t="s">
        <v>8</v>
      </c>
      <c r="J21" s="24" t="s">
        <v>36</v>
      </c>
      <c r="K21" s="23" t="s">
        <v>35</v>
      </c>
      <c r="L21" s="49">
        <v>36</v>
      </c>
      <c r="M21" s="48">
        <v>36</v>
      </c>
      <c r="N21" s="47">
        <v>1</v>
      </c>
      <c r="O21" s="19" t="s">
        <v>34</v>
      </c>
      <c r="P21" s="18" t="s">
        <v>33</v>
      </c>
      <c r="Q21" s="17">
        <v>36</v>
      </c>
      <c r="R21" s="16">
        <v>36</v>
      </c>
    </row>
    <row r="22" spans="1:19" s="2" customFormat="1" ht="149.44999999999999" customHeight="1" x14ac:dyDescent="0.4">
      <c r="A22" s="30">
        <v>18</v>
      </c>
      <c r="B22" s="29" t="s">
        <v>32</v>
      </c>
      <c r="C22" s="27" t="s">
        <v>13</v>
      </c>
      <c r="D22" s="29">
        <v>1</v>
      </c>
      <c r="E22" s="28" t="s">
        <v>31</v>
      </c>
      <c r="F22" s="27" t="s">
        <v>30</v>
      </c>
      <c r="G22" s="27" t="s">
        <v>29</v>
      </c>
      <c r="H22" s="26" t="s">
        <v>9</v>
      </c>
      <c r="I22" s="25" t="s">
        <v>8</v>
      </c>
      <c r="J22" s="37" t="s">
        <v>28</v>
      </c>
      <c r="K22" s="46" t="s">
        <v>27</v>
      </c>
      <c r="L22" s="45" t="s">
        <v>17</v>
      </c>
      <c r="M22" s="44" t="s">
        <v>17</v>
      </c>
      <c r="N22" s="43" t="s">
        <v>26</v>
      </c>
      <c r="O22" s="42" t="s">
        <v>25</v>
      </c>
      <c r="P22" s="41" t="s">
        <v>24</v>
      </c>
      <c r="Q22" s="40">
        <v>6</v>
      </c>
      <c r="R22" s="39">
        <v>6</v>
      </c>
    </row>
    <row r="23" spans="1:19" s="2" customFormat="1" ht="136.5" customHeight="1" x14ac:dyDescent="0.4">
      <c r="A23" s="30">
        <v>19</v>
      </c>
      <c r="B23" s="38" t="s">
        <v>23</v>
      </c>
      <c r="C23" s="27" t="s">
        <v>13</v>
      </c>
      <c r="D23" s="29">
        <v>1</v>
      </c>
      <c r="E23" s="28" t="s">
        <v>22</v>
      </c>
      <c r="F23" s="27" t="s">
        <v>10</v>
      </c>
      <c r="G23" s="27" t="s">
        <v>10</v>
      </c>
      <c r="H23" s="26" t="s">
        <v>9</v>
      </c>
      <c r="I23" s="25" t="s">
        <v>8</v>
      </c>
      <c r="J23" s="37" t="s">
        <v>21</v>
      </c>
      <c r="K23" s="36" t="s">
        <v>20</v>
      </c>
      <c r="L23" s="35" t="s">
        <v>19</v>
      </c>
      <c r="M23" s="34" t="s">
        <v>18</v>
      </c>
      <c r="N23" s="33" t="s">
        <v>17</v>
      </c>
      <c r="O23" s="19" t="s">
        <v>16</v>
      </c>
      <c r="P23" s="18" t="s">
        <v>15</v>
      </c>
      <c r="Q23" s="32">
        <v>14333</v>
      </c>
      <c r="R23" s="31">
        <v>14474</v>
      </c>
    </row>
    <row r="24" spans="1:19" s="2" customFormat="1" ht="195.75" customHeight="1" x14ac:dyDescent="0.4">
      <c r="A24" s="30">
        <v>20</v>
      </c>
      <c r="B24" s="29" t="s">
        <v>14</v>
      </c>
      <c r="C24" s="27" t="s">
        <v>13</v>
      </c>
      <c r="D24" s="29">
        <v>3</v>
      </c>
      <c r="E24" s="28" t="s">
        <v>12</v>
      </c>
      <c r="F24" s="27" t="s">
        <v>11</v>
      </c>
      <c r="G24" s="27" t="s">
        <v>10</v>
      </c>
      <c r="H24" s="26" t="s">
        <v>9</v>
      </c>
      <c r="I24" s="25" t="s">
        <v>8</v>
      </c>
      <c r="J24" s="24" t="s">
        <v>7</v>
      </c>
      <c r="K24" s="23" t="s">
        <v>6</v>
      </c>
      <c r="L24" s="22" t="s">
        <v>5</v>
      </c>
      <c r="M24" s="21" t="s">
        <v>4</v>
      </c>
      <c r="N24" s="20" t="s">
        <v>3</v>
      </c>
      <c r="O24" s="19" t="s">
        <v>2</v>
      </c>
      <c r="P24" s="18" t="s">
        <v>1</v>
      </c>
      <c r="Q24" s="17">
        <v>6</v>
      </c>
      <c r="R24" s="16">
        <v>6</v>
      </c>
    </row>
    <row r="25" spans="1:19" s="2" customFormat="1" ht="38.25" customHeight="1" thickBot="1" x14ac:dyDescent="0.45">
      <c r="A25" s="15"/>
      <c r="B25" s="12" t="s">
        <v>0</v>
      </c>
      <c r="C25" s="12"/>
      <c r="D25" s="14">
        <f>SUM(D5:D24)</f>
        <v>169</v>
      </c>
      <c r="E25" s="13"/>
      <c r="F25" s="12"/>
      <c r="G25" s="12"/>
      <c r="H25" s="11"/>
      <c r="I25" s="10"/>
      <c r="J25" s="9"/>
      <c r="K25" s="5"/>
      <c r="L25" s="4"/>
      <c r="M25" s="8"/>
      <c r="N25" s="7"/>
      <c r="O25" s="6"/>
      <c r="P25" s="5"/>
      <c r="Q25" s="4"/>
      <c r="R25" s="3"/>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3"/>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rowBreaks count="1" manualBreakCount="1">
    <brk id="10"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61"/>
  <sheetViews>
    <sheetView tabSelected="1" view="pageBreakPreview" zoomScale="85" zoomScaleNormal="100" zoomScaleSheetLayoutView="85" workbookViewId="0">
      <selection activeCell="G32" sqref="G32:G33"/>
    </sheetView>
  </sheetViews>
  <sheetFormatPr defaultRowHeight="13.5" x14ac:dyDescent="0.4"/>
  <cols>
    <col min="1" max="1" width="4.125" style="1" customWidth="1"/>
    <col min="2" max="2" width="22.625" style="1" customWidth="1"/>
    <col min="3" max="15" width="9" style="1" customWidth="1"/>
    <col min="16" max="23" width="8" style="1" customWidth="1"/>
    <col min="24" max="24" width="37.625" style="1" customWidth="1"/>
    <col min="25" max="25" width="9" style="135"/>
    <col min="26" max="16384" width="9" style="1"/>
  </cols>
  <sheetData>
    <row r="1" spans="1:25" ht="20.25" customHeight="1" thickBot="1" x14ac:dyDescent="0.45">
      <c r="A1" s="134" t="s">
        <v>265</v>
      </c>
    </row>
    <row r="2" spans="1:25" s="2" customFormat="1" ht="12.75" customHeight="1" x14ac:dyDescent="0.4">
      <c r="A2" s="214" t="s">
        <v>190</v>
      </c>
      <c r="B2" s="214" t="s">
        <v>189</v>
      </c>
      <c r="C2" s="209" t="s">
        <v>264</v>
      </c>
      <c r="D2" s="267"/>
      <c r="E2" s="209" t="s">
        <v>263</v>
      </c>
      <c r="F2" s="297"/>
      <c r="G2" s="297"/>
      <c r="H2" s="297"/>
      <c r="I2" s="297"/>
      <c r="J2" s="297"/>
      <c r="K2" s="297"/>
      <c r="L2" s="297"/>
      <c r="M2" s="373" t="s">
        <v>262</v>
      </c>
      <c r="N2" s="209" t="s">
        <v>261</v>
      </c>
      <c r="O2" s="267"/>
      <c r="P2" s="209" t="s">
        <v>260</v>
      </c>
      <c r="Q2" s="378"/>
      <c r="R2" s="378"/>
      <c r="S2" s="378"/>
      <c r="T2" s="378"/>
      <c r="U2" s="209" t="s">
        <v>259</v>
      </c>
      <c r="V2" s="378"/>
      <c r="W2" s="379"/>
      <c r="X2" s="205" t="s">
        <v>258</v>
      </c>
      <c r="Y2" s="197"/>
    </row>
    <row r="3" spans="1:25" s="2" customFormat="1" ht="12" customHeight="1" x14ac:dyDescent="0.4">
      <c r="A3" s="215"/>
      <c r="B3" s="215"/>
      <c r="C3" s="268"/>
      <c r="D3" s="269"/>
      <c r="E3" s="298"/>
      <c r="F3" s="299"/>
      <c r="G3" s="299"/>
      <c r="H3" s="299"/>
      <c r="I3" s="299"/>
      <c r="J3" s="299"/>
      <c r="K3" s="299"/>
      <c r="L3" s="299"/>
      <c r="M3" s="374"/>
      <c r="N3" s="268"/>
      <c r="O3" s="269"/>
      <c r="P3" s="204" t="s">
        <v>42</v>
      </c>
      <c r="Q3" s="380" t="s">
        <v>256</v>
      </c>
      <c r="R3" s="380" t="s">
        <v>255</v>
      </c>
      <c r="S3" s="259" t="s">
        <v>254</v>
      </c>
      <c r="T3" s="253" t="s">
        <v>257</v>
      </c>
      <c r="U3" s="256" t="s">
        <v>256</v>
      </c>
      <c r="V3" s="259" t="s">
        <v>255</v>
      </c>
      <c r="W3" s="262" t="s">
        <v>254</v>
      </c>
      <c r="X3" s="370" t="s">
        <v>253</v>
      </c>
      <c r="Y3" s="197"/>
    </row>
    <row r="4" spans="1:25" s="2" customFormat="1" ht="13.5" customHeight="1" x14ac:dyDescent="0.4">
      <c r="A4" s="215"/>
      <c r="B4" s="215"/>
      <c r="C4" s="195"/>
      <c r="D4" s="201"/>
      <c r="E4" s="203" t="s">
        <v>252</v>
      </c>
      <c r="F4" s="202"/>
      <c r="G4" s="202"/>
      <c r="H4" s="202"/>
      <c r="I4" s="202"/>
      <c r="J4" s="202"/>
      <c r="K4" s="202"/>
      <c r="L4" s="302" t="s">
        <v>251</v>
      </c>
      <c r="M4" s="374"/>
      <c r="N4" s="195"/>
      <c r="O4" s="201"/>
      <c r="P4" s="265" t="s">
        <v>250</v>
      </c>
      <c r="Q4" s="381"/>
      <c r="R4" s="381"/>
      <c r="S4" s="260"/>
      <c r="T4" s="254"/>
      <c r="U4" s="257"/>
      <c r="V4" s="260"/>
      <c r="W4" s="263"/>
      <c r="X4" s="371"/>
      <c r="Y4" s="197"/>
    </row>
    <row r="5" spans="1:25" s="2" customFormat="1" ht="12" customHeight="1" x14ac:dyDescent="0.4">
      <c r="A5" s="215"/>
      <c r="B5" s="215"/>
      <c r="C5" s="195"/>
      <c r="D5" s="294" t="s">
        <v>248</v>
      </c>
      <c r="E5" s="195"/>
      <c r="F5" s="200" t="s">
        <v>249</v>
      </c>
      <c r="G5" s="199"/>
      <c r="H5" s="199"/>
      <c r="I5" s="199"/>
      <c r="J5" s="199"/>
      <c r="K5" s="198"/>
      <c r="L5" s="303"/>
      <c r="M5" s="374"/>
      <c r="N5" s="195"/>
      <c r="O5" s="294" t="s">
        <v>248</v>
      </c>
      <c r="P5" s="266"/>
      <c r="Q5" s="382"/>
      <c r="R5" s="382"/>
      <c r="S5" s="261"/>
      <c r="T5" s="255"/>
      <c r="U5" s="258"/>
      <c r="V5" s="261"/>
      <c r="W5" s="264"/>
      <c r="X5" s="371"/>
      <c r="Y5" s="197"/>
    </row>
    <row r="6" spans="1:25" s="2" customFormat="1" ht="12" customHeight="1" x14ac:dyDescent="0.4">
      <c r="A6" s="215"/>
      <c r="B6" s="215"/>
      <c r="C6" s="195"/>
      <c r="D6" s="295"/>
      <c r="E6" s="195"/>
      <c r="F6" s="196" t="s">
        <v>247</v>
      </c>
      <c r="G6" s="305" t="s">
        <v>246</v>
      </c>
      <c r="H6" s="306"/>
      <c r="I6" s="306"/>
      <c r="J6" s="307"/>
      <c r="K6" s="300" t="s">
        <v>81</v>
      </c>
      <c r="L6" s="303"/>
      <c r="M6" s="374"/>
      <c r="N6" s="195"/>
      <c r="O6" s="295"/>
      <c r="P6" s="194" t="s">
        <v>209</v>
      </c>
      <c r="Q6" s="193" t="s">
        <v>209</v>
      </c>
      <c r="R6" s="193" t="s">
        <v>209</v>
      </c>
      <c r="S6" s="191" t="s">
        <v>209</v>
      </c>
      <c r="T6" s="190" t="s">
        <v>209</v>
      </c>
      <c r="U6" s="192" t="s">
        <v>209</v>
      </c>
      <c r="V6" s="191" t="s">
        <v>209</v>
      </c>
      <c r="W6" s="190" t="s">
        <v>209</v>
      </c>
      <c r="X6" s="371"/>
      <c r="Y6" s="189" t="s">
        <v>209</v>
      </c>
    </row>
    <row r="7" spans="1:25" s="2" customFormat="1" ht="12.75" customHeight="1" thickBot="1" x14ac:dyDescent="0.45">
      <c r="A7" s="216"/>
      <c r="B7" s="216"/>
      <c r="C7" s="185"/>
      <c r="D7" s="296"/>
      <c r="E7" s="185"/>
      <c r="F7" s="188"/>
      <c r="G7" s="187" t="s">
        <v>245</v>
      </c>
      <c r="H7" s="187" t="s">
        <v>244</v>
      </c>
      <c r="I7" s="187" t="s">
        <v>243</v>
      </c>
      <c r="J7" s="186" t="s">
        <v>242</v>
      </c>
      <c r="K7" s="301"/>
      <c r="L7" s="304"/>
      <c r="M7" s="375"/>
      <c r="N7" s="185"/>
      <c r="O7" s="296"/>
      <c r="P7" s="184" t="s">
        <v>208</v>
      </c>
      <c r="Q7" s="183" t="s">
        <v>208</v>
      </c>
      <c r="R7" s="183" t="s">
        <v>208</v>
      </c>
      <c r="S7" s="180" t="s">
        <v>208</v>
      </c>
      <c r="T7" s="182" t="s">
        <v>208</v>
      </c>
      <c r="U7" s="181" t="s">
        <v>208</v>
      </c>
      <c r="V7" s="180" t="s">
        <v>208</v>
      </c>
      <c r="W7" s="179" t="s">
        <v>208</v>
      </c>
      <c r="X7" s="372"/>
      <c r="Y7" s="178" t="s">
        <v>208</v>
      </c>
    </row>
    <row r="8" spans="1:25" s="2" customFormat="1" ht="68.25" customHeight="1" x14ac:dyDescent="0.4">
      <c r="A8" s="280">
        <v>1</v>
      </c>
      <c r="B8" s="276" t="s">
        <v>166</v>
      </c>
      <c r="C8" s="284">
        <v>1006496.5230000002</v>
      </c>
      <c r="D8" s="286">
        <v>1006496.5230000002</v>
      </c>
      <c r="E8" s="282">
        <v>112163.41900000002</v>
      </c>
      <c r="F8" s="230">
        <v>108340.29799999998</v>
      </c>
      <c r="G8" s="230">
        <v>108340.29799999998</v>
      </c>
      <c r="H8" s="230">
        <v>0</v>
      </c>
      <c r="I8" s="230">
        <v>0</v>
      </c>
      <c r="J8" s="234" t="s">
        <v>212</v>
      </c>
      <c r="K8" s="230">
        <v>3823.1210000000005</v>
      </c>
      <c r="L8" s="243">
        <v>375438.74000000017</v>
      </c>
      <c r="M8" s="278">
        <v>1896.1590000000001</v>
      </c>
      <c r="N8" s="270">
        <f>+(+C8+E8)-(L8+M8)</f>
        <v>741325.04300000006</v>
      </c>
      <c r="O8" s="272">
        <v>741325.0430000003</v>
      </c>
      <c r="P8" s="156">
        <v>55</v>
      </c>
      <c r="Q8" s="157">
        <v>0</v>
      </c>
      <c r="R8" s="157">
        <v>0</v>
      </c>
      <c r="S8" s="155">
        <v>0</v>
      </c>
      <c r="T8" s="157">
        <v>0</v>
      </c>
      <c r="U8" s="156">
        <v>0</v>
      </c>
      <c r="V8" s="155">
        <v>0</v>
      </c>
      <c r="W8" s="154">
        <v>0</v>
      </c>
      <c r="X8" s="353" t="s">
        <v>241</v>
      </c>
      <c r="Y8" s="145" t="s">
        <v>209</v>
      </c>
    </row>
    <row r="9" spans="1:25" s="2" customFormat="1" ht="68.25" customHeight="1" thickBot="1" x14ac:dyDescent="0.45">
      <c r="A9" s="281"/>
      <c r="B9" s="277"/>
      <c r="C9" s="285"/>
      <c r="D9" s="287"/>
      <c r="E9" s="283"/>
      <c r="F9" s="242"/>
      <c r="G9" s="242"/>
      <c r="H9" s="242"/>
      <c r="I9" s="242"/>
      <c r="J9" s="235"/>
      <c r="K9" s="242"/>
      <c r="L9" s="244"/>
      <c r="M9" s="279"/>
      <c r="N9" s="271"/>
      <c r="O9" s="273"/>
      <c r="P9" s="158">
        <v>108340.29799999998</v>
      </c>
      <c r="Q9" s="153">
        <v>0</v>
      </c>
      <c r="R9" s="153">
        <v>0</v>
      </c>
      <c r="S9" s="151">
        <v>0</v>
      </c>
      <c r="T9" s="153">
        <v>0</v>
      </c>
      <c r="U9" s="152">
        <v>0</v>
      </c>
      <c r="V9" s="151">
        <v>0</v>
      </c>
      <c r="W9" s="150">
        <v>0</v>
      </c>
      <c r="X9" s="354"/>
      <c r="Y9" s="139" t="s">
        <v>208</v>
      </c>
    </row>
    <row r="10" spans="1:25" s="2" customFormat="1" ht="81" customHeight="1" x14ac:dyDescent="0.4">
      <c r="A10" s="280">
        <v>2</v>
      </c>
      <c r="B10" s="276" t="s">
        <v>240</v>
      </c>
      <c r="C10" s="282">
        <v>65942.241999999998</v>
      </c>
      <c r="D10" s="272">
        <v>65942.241999999998</v>
      </c>
      <c r="E10" s="282">
        <v>340.25544300000001</v>
      </c>
      <c r="F10" s="230">
        <v>340.25544300000001</v>
      </c>
      <c r="G10" s="230">
        <v>219.96100000000001</v>
      </c>
      <c r="H10" s="230"/>
      <c r="I10" s="230"/>
      <c r="J10" s="234" t="s">
        <v>212</v>
      </c>
      <c r="K10" s="230">
        <v>120.294443</v>
      </c>
      <c r="L10" s="243">
        <v>38230.338000000003</v>
      </c>
      <c r="M10" s="278">
        <v>1.2999999999999999E-2</v>
      </c>
      <c r="N10" s="270">
        <f>+(+C10+E10)-(L10+M10)</f>
        <v>28052.146442999998</v>
      </c>
      <c r="O10" s="272"/>
      <c r="P10" s="156">
        <v>3</v>
      </c>
      <c r="Q10" s="157">
        <v>0</v>
      </c>
      <c r="R10" s="157">
        <v>0</v>
      </c>
      <c r="S10" s="155">
        <v>0</v>
      </c>
      <c r="T10" s="157">
        <v>58</v>
      </c>
      <c r="U10" s="156">
        <v>0</v>
      </c>
      <c r="V10" s="155">
        <v>0</v>
      </c>
      <c r="W10" s="154">
        <v>0</v>
      </c>
      <c r="X10" s="353" t="s">
        <v>239</v>
      </c>
      <c r="Y10" s="145" t="s">
        <v>209</v>
      </c>
    </row>
    <row r="11" spans="1:25" s="2" customFormat="1" ht="80.25" customHeight="1" thickBot="1" x14ac:dyDescent="0.45">
      <c r="A11" s="281"/>
      <c r="B11" s="277"/>
      <c r="C11" s="283"/>
      <c r="D11" s="273"/>
      <c r="E11" s="283"/>
      <c r="F11" s="242"/>
      <c r="G11" s="242"/>
      <c r="H11" s="242"/>
      <c r="I11" s="242"/>
      <c r="J11" s="235"/>
      <c r="K11" s="242"/>
      <c r="L11" s="244"/>
      <c r="M11" s="279"/>
      <c r="N11" s="271"/>
      <c r="O11" s="273"/>
      <c r="P11" s="152">
        <v>40.661999999999999</v>
      </c>
      <c r="Q11" s="153">
        <v>0</v>
      </c>
      <c r="R11" s="153">
        <v>0</v>
      </c>
      <c r="S11" s="151">
        <v>0</v>
      </c>
      <c r="T11" s="153">
        <v>38189.676000000007</v>
      </c>
      <c r="U11" s="152">
        <v>0</v>
      </c>
      <c r="V11" s="151">
        <v>0</v>
      </c>
      <c r="W11" s="150">
        <v>0</v>
      </c>
      <c r="X11" s="354"/>
      <c r="Y11" s="139" t="s">
        <v>208</v>
      </c>
    </row>
    <row r="12" spans="1:25" s="2" customFormat="1" ht="50.1" customHeight="1" x14ac:dyDescent="0.4">
      <c r="A12" s="280">
        <v>3</v>
      </c>
      <c r="B12" s="276" t="s">
        <v>238</v>
      </c>
      <c r="C12" s="288">
        <v>95780.635999999999</v>
      </c>
      <c r="D12" s="290">
        <v>95780.635999999999</v>
      </c>
      <c r="E12" s="292">
        <v>582.87699999999995</v>
      </c>
      <c r="F12" s="224">
        <v>582.87699999999995</v>
      </c>
      <c r="G12" s="274" t="s">
        <v>17</v>
      </c>
      <c r="H12" s="274" t="s">
        <v>17</v>
      </c>
      <c r="I12" s="274" t="s">
        <v>17</v>
      </c>
      <c r="J12" s="236" t="s">
        <v>212</v>
      </c>
      <c r="K12" s="224">
        <v>582.87699999999995</v>
      </c>
      <c r="L12" s="224">
        <v>5038.4799999999996</v>
      </c>
      <c r="M12" s="226">
        <v>0</v>
      </c>
      <c r="N12" s="320">
        <f>+(+C12+E12)-(L12+M12)</f>
        <v>91325.032999999996</v>
      </c>
      <c r="O12" s="376">
        <f>N12</f>
        <v>91325.032999999996</v>
      </c>
      <c r="P12" s="164">
        <v>10</v>
      </c>
      <c r="Q12" s="162">
        <v>0</v>
      </c>
      <c r="R12" s="162">
        <v>0</v>
      </c>
      <c r="S12" s="163">
        <v>0</v>
      </c>
      <c r="T12" s="207">
        <v>26</v>
      </c>
      <c r="U12" s="156">
        <v>0</v>
      </c>
      <c r="V12" s="155">
        <v>0</v>
      </c>
      <c r="W12" s="154">
        <v>0</v>
      </c>
      <c r="X12" s="353" t="s">
        <v>237</v>
      </c>
      <c r="Y12" s="145" t="s">
        <v>209</v>
      </c>
    </row>
    <row r="13" spans="1:25" s="2" customFormat="1" ht="50.1" customHeight="1" thickBot="1" x14ac:dyDescent="0.45">
      <c r="A13" s="281"/>
      <c r="B13" s="277"/>
      <c r="C13" s="289"/>
      <c r="D13" s="291"/>
      <c r="E13" s="293"/>
      <c r="F13" s="225"/>
      <c r="G13" s="275"/>
      <c r="H13" s="275"/>
      <c r="I13" s="275"/>
      <c r="J13" s="237"/>
      <c r="K13" s="225"/>
      <c r="L13" s="225"/>
      <c r="M13" s="227"/>
      <c r="N13" s="369"/>
      <c r="O13" s="377"/>
      <c r="P13" s="161">
        <v>2103.433</v>
      </c>
      <c r="Q13" s="159">
        <v>0</v>
      </c>
      <c r="R13" s="159">
        <v>0</v>
      </c>
      <c r="S13" s="160">
        <v>0</v>
      </c>
      <c r="T13" s="208">
        <v>2935.0459999999998</v>
      </c>
      <c r="U13" s="152">
        <v>0</v>
      </c>
      <c r="V13" s="151">
        <v>0</v>
      </c>
      <c r="W13" s="150">
        <v>0</v>
      </c>
      <c r="X13" s="354"/>
      <c r="Y13" s="139" t="s">
        <v>208</v>
      </c>
    </row>
    <row r="14" spans="1:25" s="2" customFormat="1" ht="60" customHeight="1" x14ac:dyDescent="0.4">
      <c r="A14" s="280">
        <v>4</v>
      </c>
      <c r="B14" s="276" t="s">
        <v>236</v>
      </c>
      <c r="C14" s="282">
        <v>27448.609332999997</v>
      </c>
      <c r="D14" s="272">
        <v>27393.047332999999</v>
      </c>
      <c r="E14" s="282">
        <v>51112.501623000011</v>
      </c>
      <c r="F14" s="230">
        <v>51112.501623000011</v>
      </c>
      <c r="G14" s="230">
        <v>51106.934000000008</v>
      </c>
      <c r="H14" s="230">
        <v>0</v>
      </c>
      <c r="I14" s="230">
        <v>0</v>
      </c>
      <c r="J14" s="234" t="s">
        <v>212</v>
      </c>
      <c r="K14" s="230">
        <v>5.5676229999999993</v>
      </c>
      <c r="L14" s="243">
        <v>27346.330535000001</v>
      </c>
      <c r="M14" s="278">
        <v>0</v>
      </c>
      <c r="N14" s="270">
        <f>+(+C14+E14)-(L14+M14)</f>
        <v>51214.780421000003</v>
      </c>
      <c r="O14" s="272">
        <v>51214.780421000003</v>
      </c>
      <c r="P14" s="156">
        <v>0</v>
      </c>
      <c r="Q14" s="157">
        <v>0</v>
      </c>
      <c r="R14" s="157">
        <v>0</v>
      </c>
      <c r="S14" s="155">
        <v>0</v>
      </c>
      <c r="T14" s="157">
        <v>141</v>
      </c>
      <c r="U14" s="156">
        <v>0</v>
      </c>
      <c r="V14" s="155">
        <v>0</v>
      </c>
      <c r="W14" s="154">
        <v>0</v>
      </c>
      <c r="X14" s="353" t="s">
        <v>235</v>
      </c>
      <c r="Y14" s="145" t="s">
        <v>209</v>
      </c>
    </row>
    <row r="15" spans="1:25" s="2" customFormat="1" ht="60" customHeight="1" thickBot="1" x14ac:dyDescent="0.45">
      <c r="A15" s="281"/>
      <c r="B15" s="277"/>
      <c r="C15" s="283"/>
      <c r="D15" s="273"/>
      <c r="E15" s="283"/>
      <c r="F15" s="242"/>
      <c r="G15" s="242"/>
      <c r="H15" s="242"/>
      <c r="I15" s="242"/>
      <c r="J15" s="235"/>
      <c r="K15" s="242"/>
      <c r="L15" s="244"/>
      <c r="M15" s="279"/>
      <c r="N15" s="271"/>
      <c r="O15" s="273"/>
      <c r="P15" s="152">
        <v>0</v>
      </c>
      <c r="Q15" s="153">
        <v>0</v>
      </c>
      <c r="R15" s="153">
        <v>0</v>
      </c>
      <c r="S15" s="151">
        <v>0</v>
      </c>
      <c r="T15" s="153">
        <v>51214.780421000003</v>
      </c>
      <c r="U15" s="152">
        <v>0</v>
      </c>
      <c r="V15" s="151">
        <v>0</v>
      </c>
      <c r="W15" s="150">
        <v>0</v>
      </c>
      <c r="X15" s="359"/>
      <c r="Y15" s="139" t="s">
        <v>208</v>
      </c>
    </row>
    <row r="16" spans="1:25" s="2" customFormat="1" ht="21.95" customHeight="1" x14ac:dyDescent="0.4">
      <c r="A16" s="280">
        <v>5</v>
      </c>
      <c r="B16" s="276" t="s">
        <v>144</v>
      </c>
      <c r="C16" s="282">
        <v>0</v>
      </c>
      <c r="D16" s="272">
        <v>0</v>
      </c>
      <c r="E16" s="282">
        <v>1234.413</v>
      </c>
      <c r="F16" s="230">
        <v>1234.413</v>
      </c>
      <c r="G16" s="230">
        <v>1234.413</v>
      </c>
      <c r="H16" s="230">
        <v>0</v>
      </c>
      <c r="I16" s="230">
        <v>0</v>
      </c>
      <c r="J16" s="234" t="s">
        <v>212</v>
      </c>
      <c r="K16" s="230">
        <v>0</v>
      </c>
      <c r="L16" s="247">
        <v>198.25800000000001</v>
      </c>
      <c r="M16" s="278">
        <v>0</v>
      </c>
      <c r="N16" s="270">
        <f>+(+C16+E16)-(L16+M16)</f>
        <v>1036.155</v>
      </c>
      <c r="O16" s="272">
        <f>N16</f>
        <v>1036.155</v>
      </c>
      <c r="P16" s="156">
        <v>1</v>
      </c>
      <c r="Q16" s="157">
        <v>0</v>
      </c>
      <c r="R16" s="157">
        <v>0</v>
      </c>
      <c r="S16" s="155">
        <v>0</v>
      </c>
      <c r="T16" s="157">
        <v>0</v>
      </c>
      <c r="U16" s="156">
        <v>0</v>
      </c>
      <c r="V16" s="155">
        <v>0</v>
      </c>
      <c r="W16" s="154">
        <v>0</v>
      </c>
      <c r="X16" s="353" t="s">
        <v>234</v>
      </c>
      <c r="Y16" s="145" t="s">
        <v>209</v>
      </c>
    </row>
    <row r="17" spans="1:25" s="2" customFormat="1" ht="21.95" customHeight="1" thickBot="1" x14ac:dyDescent="0.45">
      <c r="A17" s="281"/>
      <c r="B17" s="277"/>
      <c r="C17" s="283"/>
      <c r="D17" s="273"/>
      <c r="E17" s="283"/>
      <c r="F17" s="242"/>
      <c r="G17" s="242"/>
      <c r="H17" s="242"/>
      <c r="I17" s="242"/>
      <c r="J17" s="235"/>
      <c r="K17" s="242"/>
      <c r="L17" s="248"/>
      <c r="M17" s="279"/>
      <c r="N17" s="271"/>
      <c r="O17" s="273"/>
      <c r="P17" s="152">
        <v>1234.413</v>
      </c>
      <c r="Q17" s="153">
        <v>0</v>
      </c>
      <c r="R17" s="153">
        <v>0</v>
      </c>
      <c r="S17" s="151">
        <v>0</v>
      </c>
      <c r="T17" s="153">
        <v>0</v>
      </c>
      <c r="U17" s="152">
        <v>0</v>
      </c>
      <c r="V17" s="151">
        <v>0</v>
      </c>
      <c r="W17" s="150">
        <v>0</v>
      </c>
      <c r="X17" s="354"/>
      <c r="Y17" s="139" t="s">
        <v>208</v>
      </c>
    </row>
    <row r="18" spans="1:25" s="2" customFormat="1" ht="31.5" customHeight="1" x14ac:dyDescent="0.4">
      <c r="A18" s="280">
        <v>6</v>
      </c>
      <c r="B18" s="276" t="s">
        <v>233</v>
      </c>
      <c r="C18" s="282">
        <v>1459.4767950000003</v>
      </c>
      <c r="D18" s="272">
        <v>1459.4767950000003</v>
      </c>
      <c r="E18" s="316">
        <v>1.2386060000000001</v>
      </c>
      <c r="F18" s="245">
        <v>1.2386060000000001</v>
      </c>
      <c r="G18" s="245">
        <v>0</v>
      </c>
      <c r="H18" s="245">
        <v>0</v>
      </c>
      <c r="I18" s="245">
        <v>0</v>
      </c>
      <c r="J18" s="240" t="s">
        <v>232</v>
      </c>
      <c r="K18" s="245">
        <v>1.2386060000000001</v>
      </c>
      <c r="L18" s="249">
        <v>489.83318300000002</v>
      </c>
      <c r="M18" s="308">
        <v>0</v>
      </c>
      <c r="N18" s="320">
        <v>970.88221799999997</v>
      </c>
      <c r="O18" s="272">
        <v>970.88221799999997</v>
      </c>
      <c r="P18" s="156">
        <v>0</v>
      </c>
      <c r="Q18" s="157">
        <v>0</v>
      </c>
      <c r="R18" s="157">
        <v>0</v>
      </c>
      <c r="S18" s="155">
        <v>0</v>
      </c>
      <c r="T18" s="157">
        <v>0</v>
      </c>
      <c r="U18" s="156">
        <v>0</v>
      </c>
      <c r="V18" s="155">
        <v>0</v>
      </c>
      <c r="W18" s="154">
        <v>0</v>
      </c>
      <c r="X18" s="353" t="s">
        <v>231</v>
      </c>
      <c r="Y18" s="145" t="s">
        <v>209</v>
      </c>
    </row>
    <row r="19" spans="1:25" s="2" customFormat="1" ht="31.5" customHeight="1" thickBot="1" x14ac:dyDescent="0.45">
      <c r="A19" s="281"/>
      <c r="B19" s="277"/>
      <c r="C19" s="315"/>
      <c r="D19" s="314"/>
      <c r="E19" s="317"/>
      <c r="F19" s="246"/>
      <c r="G19" s="246"/>
      <c r="H19" s="246"/>
      <c r="I19" s="246"/>
      <c r="J19" s="241"/>
      <c r="K19" s="246"/>
      <c r="L19" s="250"/>
      <c r="M19" s="309"/>
      <c r="N19" s="321"/>
      <c r="O19" s="314"/>
      <c r="P19" s="152">
        <v>0</v>
      </c>
      <c r="Q19" s="153">
        <v>0</v>
      </c>
      <c r="R19" s="153">
        <v>0</v>
      </c>
      <c r="S19" s="151">
        <v>0</v>
      </c>
      <c r="T19" s="153">
        <v>0</v>
      </c>
      <c r="U19" s="152">
        <v>0</v>
      </c>
      <c r="V19" s="151">
        <v>0</v>
      </c>
      <c r="W19" s="150">
        <v>0</v>
      </c>
      <c r="X19" s="354"/>
      <c r="Y19" s="139" t="s">
        <v>208</v>
      </c>
    </row>
    <row r="20" spans="1:25" s="2" customFormat="1" ht="51" customHeight="1" x14ac:dyDescent="0.4">
      <c r="A20" s="310">
        <v>7</v>
      </c>
      <c r="B20" s="312" t="s">
        <v>129</v>
      </c>
      <c r="C20" s="328">
        <v>56075.22</v>
      </c>
      <c r="D20" s="326">
        <v>56075.22</v>
      </c>
      <c r="E20" s="328">
        <v>370.19099999999997</v>
      </c>
      <c r="F20" s="251">
        <v>370.19099999999997</v>
      </c>
      <c r="G20" s="251">
        <v>288.10599999999999</v>
      </c>
      <c r="H20" s="251" t="s">
        <v>17</v>
      </c>
      <c r="I20" s="251" t="s">
        <v>17</v>
      </c>
      <c r="J20" s="318" t="s">
        <v>212</v>
      </c>
      <c r="K20" s="251">
        <v>82.084999999999994</v>
      </c>
      <c r="L20" s="383">
        <v>5648.2420000000002</v>
      </c>
      <c r="M20" s="322">
        <v>1866.7139999999999</v>
      </c>
      <c r="N20" s="324">
        <v>48930.455000000002</v>
      </c>
      <c r="O20" s="326">
        <v>48930.455000000002</v>
      </c>
      <c r="P20" s="177">
        <v>24206</v>
      </c>
      <c r="Q20" s="176">
        <v>0</v>
      </c>
      <c r="R20" s="176">
        <v>0</v>
      </c>
      <c r="S20" s="174">
        <v>0</v>
      </c>
      <c r="T20" s="176">
        <v>3</v>
      </c>
      <c r="U20" s="175">
        <v>0</v>
      </c>
      <c r="V20" s="174">
        <v>0</v>
      </c>
      <c r="W20" s="173">
        <v>0</v>
      </c>
      <c r="X20" s="353" t="s">
        <v>230</v>
      </c>
      <c r="Y20" s="145" t="s">
        <v>209</v>
      </c>
    </row>
    <row r="21" spans="1:25" s="2" customFormat="1" ht="51" customHeight="1" thickBot="1" x14ac:dyDescent="0.45">
      <c r="A21" s="311"/>
      <c r="B21" s="313"/>
      <c r="C21" s="329"/>
      <c r="D21" s="327"/>
      <c r="E21" s="329"/>
      <c r="F21" s="252"/>
      <c r="G21" s="252"/>
      <c r="H21" s="252"/>
      <c r="I21" s="252"/>
      <c r="J21" s="319"/>
      <c r="K21" s="252"/>
      <c r="L21" s="384"/>
      <c r="M21" s="323"/>
      <c r="N21" s="325"/>
      <c r="O21" s="327"/>
      <c r="P21" s="171">
        <v>4857.4530000000004</v>
      </c>
      <c r="Q21" s="172">
        <v>0</v>
      </c>
      <c r="R21" s="172">
        <v>0</v>
      </c>
      <c r="S21" s="170">
        <v>0</v>
      </c>
      <c r="T21" s="172">
        <v>790.78899999999999</v>
      </c>
      <c r="U21" s="171">
        <v>0</v>
      </c>
      <c r="V21" s="170">
        <v>0</v>
      </c>
      <c r="W21" s="169">
        <v>0</v>
      </c>
      <c r="X21" s="359"/>
      <c r="Y21" s="139" t="s">
        <v>208</v>
      </c>
    </row>
    <row r="22" spans="1:25" s="2" customFormat="1" ht="30" customHeight="1" x14ac:dyDescent="0.4">
      <c r="A22" s="280">
        <v>8</v>
      </c>
      <c r="B22" s="276" t="s">
        <v>117</v>
      </c>
      <c r="C22" s="282">
        <v>34121.727999999996</v>
      </c>
      <c r="D22" s="272">
        <f>C22</f>
        <v>34121.727999999996</v>
      </c>
      <c r="E22" s="282">
        <f>F22</f>
        <v>24008.685000000001</v>
      </c>
      <c r="F22" s="230">
        <f>G22+H22+I22+K22</f>
        <v>24008.685000000001</v>
      </c>
      <c r="G22" s="230">
        <v>23625.794000000002</v>
      </c>
      <c r="H22" s="230">
        <v>0</v>
      </c>
      <c r="I22" s="230">
        <v>0</v>
      </c>
      <c r="J22" s="234" t="s">
        <v>212</v>
      </c>
      <c r="K22" s="230">
        <v>382.89099999999996</v>
      </c>
      <c r="L22" s="243">
        <v>21570.582999999999</v>
      </c>
      <c r="M22" s="278">
        <v>5.0069999999999997</v>
      </c>
      <c r="N22" s="270">
        <f>+(+C22+E22)-(L22+M22)</f>
        <v>36554.823000000004</v>
      </c>
      <c r="O22" s="272">
        <f>N22</f>
        <v>36554.823000000004</v>
      </c>
      <c r="P22" s="156">
        <v>75</v>
      </c>
      <c r="Q22" s="157">
        <v>0</v>
      </c>
      <c r="R22" s="157">
        <v>0</v>
      </c>
      <c r="S22" s="155">
        <v>0</v>
      </c>
      <c r="T22" s="157">
        <v>0</v>
      </c>
      <c r="U22" s="156">
        <v>0</v>
      </c>
      <c r="V22" s="155">
        <v>0</v>
      </c>
      <c r="W22" s="154">
        <v>0</v>
      </c>
      <c r="X22" s="353" t="s">
        <v>229</v>
      </c>
      <c r="Y22" s="145" t="s">
        <v>209</v>
      </c>
    </row>
    <row r="23" spans="1:25" s="2" customFormat="1" ht="30" customHeight="1" thickBot="1" x14ac:dyDescent="0.45">
      <c r="A23" s="281"/>
      <c r="B23" s="277"/>
      <c r="C23" s="283"/>
      <c r="D23" s="273"/>
      <c r="E23" s="283"/>
      <c r="F23" s="242"/>
      <c r="G23" s="242"/>
      <c r="H23" s="242"/>
      <c r="I23" s="242"/>
      <c r="J23" s="235"/>
      <c r="K23" s="242"/>
      <c r="L23" s="244"/>
      <c r="M23" s="279"/>
      <c r="N23" s="271"/>
      <c r="O23" s="273"/>
      <c r="P23" s="152">
        <v>21570.582999999999</v>
      </c>
      <c r="Q23" s="153">
        <v>0</v>
      </c>
      <c r="R23" s="153">
        <v>0</v>
      </c>
      <c r="S23" s="151">
        <v>0</v>
      </c>
      <c r="T23" s="153">
        <v>0</v>
      </c>
      <c r="U23" s="152">
        <v>0</v>
      </c>
      <c r="V23" s="151">
        <v>0</v>
      </c>
      <c r="W23" s="150">
        <v>0</v>
      </c>
      <c r="X23" s="354"/>
      <c r="Y23" s="139" t="s">
        <v>208</v>
      </c>
    </row>
    <row r="24" spans="1:25" s="2" customFormat="1" ht="32.25" customHeight="1" x14ac:dyDescent="0.4">
      <c r="A24" s="280">
        <v>9</v>
      </c>
      <c r="B24" s="312" t="s">
        <v>110</v>
      </c>
      <c r="C24" s="282">
        <v>3178.5619999999999</v>
      </c>
      <c r="D24" s="272">
        <f>C24</f>
        <v>3178.5619999999999</v>
      </c>
      <c r="E24" s="282">
        <f>F24</f>
        <v>4.298</v>
      </c>
      <c r="F24" s="230">
        <f>G24+H24+I24+K24</f>
        <v>4.298</v>
      </c>
      <c r="G24" s="230">
        <v>0</v>
      </c>
      <c r="H24" s="230">
        <v>0</v>
      </c>
      <c r="I24" s="230">
        <v>0</v>
      </c>
      <c r="J24" s="234" t="s">
        <v>212</v>
      </c>
      <c r="K24" s="230">
        <v>4.298</v>
      </c>
      <c r="L24" s="238">
        <v>207.499</v>
      </c>
      <c r="M24" s="278">
        <v>0</v>
      </c>
      <c r="N24" s="270">
        <f>+(+C24+E24)-(L24+M24)</f>
        <v>2975.3609999999999</v>
      </c>
      <c r="O24" s="272">
        <f>N24</f>
        <v>2975.3609999999999</v>
      </c>
      <c r="P24" s="156">
        <v>0</v>
      </c>
      <c r="Q24" s="157">
        <v>0</v>
      </c>
      <c r="R24" s="157">
        <v>93</v>
      </c>
      <c r="S24" s="155">
        <v>0</v>
      </c>
      <c r="T24" s="157">
        <v>1</v>
      </c>
      <c r="U24" s="156">
        <v>0</v>
      </c>
      <c r="V24" s="155">
        <v>125</v>
      </c>
      <c r="W24" s="154">
        <v>0</v>
      </c>
      <c r="X24" s="353" t="s">
        <v>228</v>
      </c>
      <c r="Y24" s="145" t="s">
        <v>209</v>
      </c>
    </row>
    <row r="25" spans="1:25" s="2" customFormat="1" ht="32.25" customHeight="1" thickBot="1" x14ac:dyDescent="0.45">
      <c r="A25" s="281"/>
      <c r="B25" s="313"/>
      <c r="C25" s="283"/>
      <c r="D25" s="273"/>
      <c r="E25" s="283"/>
      <c r="F25" s="242"/>
      <c r="G25" s="231"/>
      <c r="H25" s="231"/>
      <c r="I25" s="231"/>
      <c r="J25" s="235"/>
      <c r="K25" s="231"/>
      <c r="L25" s="239"/>
      <c r="M25" s="279"/>
      <c r="N25" s="330"/>
      <c r="O25" s="273"/>
      <c r="P25" s="152">
        <v>0</v>
      </c>
      <c r="Q25" s="153">
        <v>0</v>
      </c>
      <c r="R25" s="153">
        <v>204</v>
      </c>
      <c r="S25" s="151">
        <v>0</v>
      </c>
      <c r="T25" s="153">
        <v>3.4990000000000001</v>
      </c>
      <c r="U25" s="152">
        <v>0</v>
      </c>
      <c r="V25" s="151">
        <v>768</v>
      </c>
      <c r="W25" s="150">
        <v>0</v>
      </c>
      <c r="X25" s="359"/>
      <c r="Y25" s="139" t="s">
        <v>208</v>
      </c>
    </row>
    <row r="26" spans="1:25" s="2" customFormat="1" ht="24" customHeight="1" x14ac:dyDescent="0.4">
      <c r="A26" s="280">
        <v>10</v>
      </c>
      <c r="B26" s="276" t="s">
        <v>227</v>
      </c>
      <c r="C26" s="282">
        <v>11375</v>
      </c>
      <c r="D26" s="272">
        <v>11375</v>
      </c>
      <c r="E26" s="282">
        <v>1</v>
      </c>
      <c r="F26" s="230">
        <v>1</v>
      </c>
      <c r="G26" s="230">
        <v>0</v>
      </c>
      <c r="H26" s="230">
        <v>0</v>
      </c>
      <c r="I26" s="230">
        <v>0</v>
      </c>
      <c r="J26" s="234" t="s">
        <v>212</v>
      </c>
      <c r="K26" s="230">
        <v>1</v>
      </c>
      <c r="L26" s="243">
        <v>3356</v>
      </c>
      <c r="M26" s="278">
        <v>0</v>
      </c>
      <c r="N26" s="270">
        <f>+(+C26+E26)-(L26+M26)</f>
        <v>8020</v>
      </c>
      <c r="O26" s="272">
        <v>8020</v>
      </c>
      <c r="P26" s="156">
        <v>157</v>
      </c>
      <c r="Q26" s="157">
        <v>0</v>
      </c>
      <c r="R26" s="157">
        <v>0</v>
      </c>
      <c r="S26" s="155">
        <v>0</v>
      </c>
      <c r="T26" s="157">
        <v>0</v>
      </c>
      <c r="U26" s="156">
        <v>0</v>
      </c>
      <c r="V26" s="155">
        <v>0</v>
      </c>
      <c r="W26" s="154">
        <v>0</v>
      </c>
      <c r="X26" s="353" t="s">
        <v>226</v>
      </c>
      <c r="Y26" s="145" t="s">
        <v>209</v>
      </c>
    </row>
    <row r="27" spans="1:25" s="2" customFormat="1" ht="24" customHeight="1" thickBot="1" x14ac:dyDescent="0.45">
      <c r="A27" s="281"/>
      <c r="B27" s="277"/>
      <c r="C27" s="283"/>
      <c r="D27" s="273"/>
      <c r="E27" s="283"/>
      <c r="F27" s="242"/>
      <c r="G27" s="242"/>
      <c r="H27" s="242"/>
      <c r="I27" s="242"/>
      <c r="J27" s="235"/>
      <c r="K27" s="242"/>
      <c r="L27" s="244"/>
      <c r="M27" s="279"/>
      <c r="N27" s="271"/>
      <c r="O27" s="273"/>
      <c r="P27" s="152">
        <v>3356</v>
      </c>
      <c r="Q27" s="153">
        <v>0</v>
      </c>
      <c r="R27" s="153">
        <v>0</v>
      </c>
      <c r="S27" s="151">
        <v>0</v>
      </c>
      <c r="T27" s="153">
        <v>0</v>
      </c>
      <c r="U27" s="152">
        <v>0</v>
      </c>
      <c r="V27" s="151">
        <v>0</v>
      </c>
      <c r="W27" s="150">
        <v>0</v>
      </c>
      <c r="X27" s="359"/>
      <c r="Y27" s="139" t="s">
        <v>208</v>
      </c>
    </row>
    <row r="28" spans="1:25" s="2" customFormat="1" ht="21.95" customHeight="1" x14ac:dyDescent="0.4">
      <c r="A28" s="280">
        <v>11</v>
      </c>
      <c r="B28" s="276" t="s">
        <v>91</v>
      </c>
      <c r="C28" s="282">
        <v>6517.9129999999996</v>
      </c>
      <c r="D28" s="272">
        <v>6517.9129999999996</v>
      </c>
      <c r="E28" s="282">
        <v>0.69899999999999995</v>
      </c>
      <c r="F28" s="230">
        <v>0</v>
      </c>
      <c r="G28" s="230">
        <v>0</v>
      </c>
      <c r="H28" s="230">
        <v>0</v>
      </c>
      <c r="I28" s="230">
        <v>0</v>
      </c>
      <c r="J28" s="234" t="s">
        <v>212</v>
      </c>
      <c r="K28" s="230">
        <v>0.69899999999999995</v>
      </c>
      <c r="L28" s="238">
        <v>1897.9839999999999</v>
      </c>
      <c r="M28" s="278">
        <v>0</v>
      </c>
      <c r="N28" s="270">
        <f>+(+C28+E28)-(L28+M28)</f>
        <v>4620.6279999999988</v>
      </c>
      <c r="O28" s="272">
        <v>4620.6279999999988</v>
      </c>
      <c r="P28" s="156">
        <v>266</v>
      </c>
      <c r="Q28" s="157">
        <v>0</v>
      </c>
      <c r="R28" s="157">
        <v>0</v>
      </c>
      <c r="S28" s="155">
        <v>0</v>
      </c>
      <c r="T28" s="157">
        <v>0</v>
      </c>
      <c r="U28" s="156">
        <v>0</v>
      </c>
      <c r="V28" s="155">
        <v>0</v>
      </c>
      <c r="W28" s="154">
        <v>0</v>
      </c>
      <c r="X28" s="353" t="s">
        <v>225</v>
      </c>
      <c r="Y28" s="145" t="s">
        <v>209</v>
      </c>
    </row>
    <row r="29" spans="1:25" s="2" customFormat="1" ht="21.95" customHeight="1" thickBot="1" x14ac:dyDescent="0.45">
      <c r="A29" s="281"/>
      <c r="B29" s="277"/>
      <c r="C29" s="283"/>
      <c r="D29" s="273"/>
      <c r="E29" s="283"/>
      <c r="F29" s="242"/>
      <c r="G29" s="231"/>
      <c r="H29" s="231"/>
      <c r="I29" s="231"/>
      <c r="J29" s="235"/>
      <c r="K29" s="231"/>
      <c r="L29" s="239"/>
      <c r="M29" s="279"/>
      <c r="N29" s="330"/>
      <c r="O29" s="273"/>
      <c r="P29" s="152">
        <v>1897.9839999999999</v>
      </c>
      <c r="Q29" s="153">
        <v>0</v>
      </c>
      <c r="R29" s="153">
        <v>0</v>
      </c>
      <c r="S29" s="151">
        <v>0</v>
      </c>
      <c r="T29" s="153">
        <v>0</v>
      </c>
      <c r="U29" s="152">
        <v>0</v>
      </c>
      <c r="V29" s="151">
        <v>0</v>
      </c>
      <c r="W29" s="150">
        <v>0</v>
      </c>
      <c r="X29" s="354"/>
      <c r="Y29" s="139" t="s">
        <v>208</v>
      </c>
    </row>
    <row r="30" spans="1:25" s="2" customFormat="1" ht="37.5" customHeight="1" x14ac:dyDescent="0.4">
      <c r="A30" s="280">
        <v>12</v>
      </c>
      <c r="B30" s="276" t="s">
        <v>224</v>
      </c>
      <c r="C30" s="292">
        <v>132.74799999999999</v>
      </c>
      <c r="D30" s="290">
        <v>132.74799999999999</v>
      </c>
      <c r="E30" s="292">
        <v>0.04</v>
      </c>
      <c r="F30" s="224">
        <v>0.04</v>
      </c>
      <c r="G30" s="224">
        <v>0</v>
      </c>
      <c r="H30" s="224">
        <v>0</v>
      </c>
      <c r="I30" s="224">
        <v>0</v>
      </c>
      <c r="J30" s="333">
        <v>0</v>
      </c>
      <c r="K30" s="224">
        <v>0.04</v>
      </c>
      <c r="L30" s="224">
        <v>5.79</v>
      </c>
      <c r="M30" s="331">
        <v>0</v>
      </c>
      <c r="N30" s="320">
        <v>126.99799999999999</v>
      </c>
      <c r="O30" s="290">
        <v>126.99799999999999</v>
      </c>
      <c r="P30" s="168">
        <v>8</v>
      </c>
      <c r="Q30" s="162">
        <v>0</v>
      </c>
      <c r="R30" s="162">
        <v>0</v>
      </c>
      <c r="S30" s="163">
        <v>0</v>
      </c>
      <c r="T30" s="162">
        <v>0</v>
      </c>
      <c r="U30" s="164">
        <v>0</v>
      </c>
      <c r="V30" s="163">
        <v>0</v>
      </c>
      <c r="W30" s="167">
        <v>0</v>
      </c>
      <c r="X30" s="365" t="s">
        <v>223</v>
      </c>
      <c r="Y30" s="145" t="s">
        <v>209</v>
      </c>
    </row>
    <row r="31" spans="1:25" s="2" customFormat="1" ht="37.5" customHeight="1" thickBot="1" x14ac:dyDescent="0.45">
      <c r="A31" s="281"/>
      <c r="B31" s="277"/>
      <c r="C31" s="293"/>
      <c r="D31" s="291"/>
      <c r="E31" s="293"/>
      <c r="F31" s="225"/>
      <c r="G31" s="225"/>
      <c r="H31" s="225"/>
      <c r="I31" s="225"/>
      <c r="J31" s="334"/>
      <c r="K31" s="225"/>
      <c r="L31" s="225"/>
      <c r="M31" s="332"/>
      <c r="N31" s="369"/>
      <c r="O31" s="291"/>
      <c r="P31" s="166">
        <v>5.79</v>
      </c>
      <c r="Q31" s="159">
        <v>0</v>
      </c>
      <c r="R31" s="159">
        <v>0</v>
      </c>
      <c r="S31" s="160">
        <v>0</v>
      </c>
      <c r="T31" s="159">
        <v>0</v>
      </c>
      <c r="U31" s="161">
        <v>0</v>
      </c>
      <c r="V31" s="160">
        <v>0</v>
      </c>
      <c r="W31" s="165">
        <v>0</v>
      </c>
      <c r="X31" s="366"/>
      <c r="Y31" s="139" t="s">
        <v>208</v>
      </c>
    </row>
    <row r="32" spans="1:25" s="2" customFormat="1" ht="60.75" customHeight="1" x14ac:dyDescent="0.4">
      <c r="A32" s="280">
        <v>13</v>
      </c>
      <c r="B32" s="276" t="s">
        <v>222</v>
      </c>
      <c r="C32" s="282">
        <v>54735.108999999997</v>
      </c>
      <c r="D32" s="272">
        <v>54735.108999999997</v>
      </c>
      <c r="E32" s="282">
        <f>F32</f>
        <v>219.33099999999999</v>
      </c>
      <c r="F32" s="243">
        <f>G32+H32+I32+J32+K32</f>
        <v>219.33099999999999</v>
      </c>
      <c r="G32" s="230">
        <v>0</v>
      </c>
      <c r="H32" s="230">
        <v>0</v>
      </c>
      <c r="I32" s="230">
        <v>0</v>
      </c>
      <c r="J32" s="234">
        <v>0</v>
      </c>
      <c r="K32" s="230">
        <v>219.33099999999999</v>
      </c>
      <c r="L32" s="238">
        <v>12159.776</v>
      </c>
      <c r="M32" s="278"/>
      <c r="N32" s="270">
        <f>+(+C32+E32)-(L32+M32)</f>
        <v>42794.663999999997</v>
      </c>
      <c r="O32" s="272">
        <v>42794.644</v>
      </c>
      <c r="P32" s="156">
        <v>33</v>
      </c>
      <c r="Q32" s="157">
        <v>0</v>
      </c>
      <c r="R32" s="157">
        <v>0</v>
      </c>
      <c r="S32" s="155">
        <v>0</v>
      </c>
      <c r="T32" s="157">
        <v>0</v>
      </c>
      <c r="U32" s="156">
        <v>0</v>
      </c>
      <c r="V32" s="155">
        <v>0</v>
      </c>
      <c r="W32" s="154">
        <v>0</v>
      </c>
      <c r="X32" s="367" t="s">
        <v>221</v>
      </c>
      <c r="Y32" s="145" t="s">
        <v>209</v>
      </c>
    </row>
    <row r="33" spans="1:25" s="2" customFormat="1" ht="60.75" customHeight="1" thickBot="1" x14ac:dyDescent="0.45">
      <c r="A33" s="281"/>
      <c r="B33" s="277"/>
      <c r="C33" s="315"/>
      <c r="D33" s="314"/>
      <c r="E33" s="283"/>
      <c r="F33" s="244"/>
      <c r="G33" s="231"/>
      <c r="H33" s="231"/>
      <c r="I33" s="231"/>
      <c r="J33" s="235"/>
      <c r="K33" s="231"/>
      <c r="L33" s="239"/>
      <c r="M33" s="279"/>
      <c r="N33" s="330"/>
      <c r="O33" s="273"/>
      <c r="P33" s="152">
        <v>12159.776</v>
      </c>
      <c r="Q33" s="153">
        <v>0</v>
      </c>
      <c r="R33" s="153">
        <v>0</v>
      </c>
      <c r="S33" s="151">
        <v>0</v>
      </c>
      <c r="T33" s="153">
        <v>0</v>
      </c>
      <c r="U33" s="152">
        <v>0</v>
      </c>
      <c r="V33" s="151">
        <v>0</v>
      </c>
      <c r="W33" s="150">
        <v>0</v>
      </c>
      <c r="X33" s="368"/>
      <c r="Y33" s="139" t="s">
        <v>208</v>
      </c>
    </row>
    <row r="34" spans="1:25" s="2" customFormat="1" ht="42" customHeight="1" x14ac:dyDescent="0.4">
      <c r="A34" s="280">
        <v>14</v>
      </c>
      <c r="B34" s="276" t="s">
        <v>220</v>
      </c>
      <c r="C34" s="282">
        <v>1561.7600540000001</v>
      </c>
      <c r="D34" s="272">
        <v>1561.7600540000001</v>
      </c>
      <c r="E34" s="282">
        <v>0.10496999999999999</v>
      </c>
      <c r="F34" s="230">
        <v>0.10496999999999999</v>
      </c>
      <c r="G34" s="230">
        <v>0</v>
      </c>
      <c r="H34" s="230">
        <v>0</v>
      </c>
      <c r="I34" s="230">
        <v>0</v>
      </c>
      <c r="J34" s="337">
        <v>0</v>
      </c>
      <c r="K34" s="230">
        <v>0.10496999999999999</v>
      </c>
      <c r="L34" s="238">
        <v>566.78711899999996</v>
      </c>
      <c r="M34" s="278">
        <v>0</v>
      </c>
      <c r="N34" s="270">
        <f>+(+C34+E34)-(L34+M34)</f>
        <v>995.07790500000021</v>
      </c>
      <c r="O34" s="272">
        <f>N34</f>
        <v>995.07790500000021</v>
      </c>
      <c r="P34" s="164">
        <v>1</v>
      </c>
      <c r="Q34" s="162">
        <v>0</v>
      </c>
      <c r="R34" s="162">
        <v>0</v>
      </c>
      <c r="S34" s="163">
        <v>0</v>
      </c>
      <c r="T34" s="162">
        <v>0</v>
      </c>
      <c r="U34" s="156">
        <v>0</v>
      </c>
      <c r="V34" s="155">
        <v>0</v>
      </c>
      <c r="W34" s="154">
        <v>0</v>
      </c>
      <c r="X34" s="353" t="s">
        <v>219</v>
      </c>
      <c r="Y34" s="145" t="s">
        <v>209</v>
      </c>
    </row>
    <row r="35" spans="1:25" s="2" customFormat="1" ht="42" customHeight="1" thickBot="1" x14ac:dyDescent="0.45">
      <c r="A35" s="281"/>
      <c r="B35" s="277"/>
      <c r="C35" s="283"/>
      <c r="D35" s="273"/>
      <c r="E35" s="283"/>
      <c r="F35" s="242"/>
      <c r="G35" s="231"/>
      <c r="H35" s="231"/>
      <c r="I35" s="231"/>
      <c r="J35" s="338"/>
      <c r="K35" s="231"/>
      <c r="L35" s="239"/>
      <c r="M35" s="279"/>
      <c r="N35" s="271"/>
      <c r="O35" s="273"/>
      <c r="P35" s="161">
        <v>12</v>
      </c>
      <c r="Q35" s="159">
        <v>0</v>
      </c>
      <c r="R35" s="159">
        <v>0</v>
      </c>
      <c r="S35" s="160">
        <v>0</v>
      </c>
      <c r="T35" s="159">
        <v>555</v>
      </c>
      <c r="U35" s="152">
        <v>0</v>
      </c>
      <c r="V35" s="151">
        <v>0</v>
      </c>
      <c r="W35" s="150">
        <v>0</v>
      </c>
      <c r="X35" s="354"/>
      <c r="Y35" s="139" t="s">
        <v>208</v>
      </c>
    </row>
    <row r="36" spans="1:25" s="2" customFormat="1" ht="27" customHeight="1" x14ac:dyDescent="0.4">
      <c r="A36" s="280">
        <v>15</v>
      </c>
      <c r="B36" s="276" t="s">
        <v>53</v>
      </c>
      <c r="C36" s="282">
        <v>10805.228999999999</v>
      </c>
      <c r="D36" s="272">
        <v>10805.228999999999</v>
      </c>
      <c r="E36" s="341">
        <v>3800</v>
      </c>
      <c r="F36" s="335">
        <v>3800</v>
      </c>
      <c r="G36" s="335">
        <v>3800</v>
      </c>
      <c r="H36" s="230">
        <v>0</v>
      </c>
      <c r="I36" s="230">
        <v>0</v>
      </c>
      <c r="J36" s="234">
        <v>0</v>
      </c>
      <c r="K36" s="230">
        <v>0</v>
      </c>
      <c r="L36" s="238">
        <v>4408.3190000000004</v>
      </c>
      <c r="M36" s="339">
        <v>0</v>
      </c>
      <c r="N36" s="360">
        <f>+(+C36+E36)-(L36+M36)</f>
        <v>10196.91</v>
      </c>
      <c r="O36" s="363">
        <v>10197</v>
      </c>
      <c r="P36" s="156">
        <v>372</v>
      </c>
      <c r="Q36" s="157">
        <v>0</v>
      </c>
      <c r="R36" s="157">
        <v>0</v>
      </c>
      <c r="S36" s="155">
        <v>0</v>
      </c>
      <c r="T36" s="157">
        <v>0</v>
      </c>
      <c r="U36" s="156">
        <v>0</v>
      </c>
      <c r="V36" s="155">
        <v>0</v>
      </c>
      <c r="W36" s="154">
        <v>0</v>
      </c>
      <c r="X36" s="353" t="s">
        <v>218</v>
      </c>
      <c r="Y36" s="145" t="s">
        <v>209</v>
      </c>
    </row>
    <row r="37" spans="1:25" s="2" customFormat="1" ht="27" customHeight="1" thickBot="1" x14ac:dyDescent="0.45">
      <c r="A37" s="281"/>
      <c r="B37" s="277"/>
      <c r="C37" s="315"/>
      <c r="D37" s="314"/>
      <c r="E37" s="342"/>
      <c r="F37" s="336"/>
      <c r="G37" s="336"/>
      <c r="H37" s="231"/>
      <c r="I37" s="231"/>
      <c r="J37" s="235"/>
      <c r="K37" s="231"/>
      <c r="L37" s="239"/>
      <c r="M37" s="340"/>
      <c r="N37" s="361"/>
      <c r="O37" s="364"/>
      <c r="P37" s="152">
        <v>4351.192</v>
      </c>
      <c r="Q37" s="153">
        <v>0</v>
      </c>
      <c r="R37" s="153">
        <v>0</v>
      </c>
      <c r="S37" s="151">
        <v>0</v>
      </c>
      <c r="T37" s="153">
        <v>0</v>
      </c>
      <c r="U37" s="152">
        <v>0</v>
      </c>
      <c r="V37" s="151">
        <v>0</v>
      </c>
      <c r="W37" s="150">
        <v>0</v>
      </c>
      <c r="X37" s="359"/>
      <c r="Y37" s="139" t="s">
        <v>208</v>
      </c>
    </row>
    <row r="38" spans="1:25" s="2" customFormat="1" ht="64.150000000000006" customHeight="1" x14ac:dyDescent="0.4">
      <c r="A38" s="280">
        <v>16</v>
      </c>
      <c r="B38" s="276" t="s">
        <v>45</v>
      </c>
      <c r="C38" s="282">
        <v>4121.16</v>
      </c>
      <c r="D38" s="272">
        <v>4121.16</v>
      </c>
      <c r="E38" s="282">
        <v>0.497</v>
      </c>
      <c r="F38" s="230">
        <v>0</v>
      </c>
      <c r="G38" s="230">
        <v>0</v>
      </c>
      <c r="H38" s="230">
        <v>0</v>
      </c>
      <c r="I38" s="230">
        <v>0</v>
      </c>
      <c r="J38" s="234">
        <v>0</v>
      </c>
      <c r="K38" s="230">
        <v>0.497</v>
      </c>
      <c r="L38" s="238">
        <v>238.46600000000001</v>
      </c>
      <c r="M38" s="278">
        <v>0</v>
      </c>
      <c r="N38" s="270">
        <f>+(+C38+E38)-(L38+M38)</f>
        <v>3883.1910000000003</v>
      </c>
      <c r="O38" s="272">
        <f>N38</f>
        <v>3883.1910000000003</v>
      </c>
      <c r="P38" s="156">
        <v>4</v>
      </c>
      <c r="Q38" s="157">
        <v>0</v>
      </c>
      <c r="R38" s="157">
        <v>0</v>
      </c>
      <c r="S38" s="155">
        <v>0</v>
      </c>
      <c r="T38" s="157">
        <v>0</v>
      </c>
      <c r="U38" s="156">
        <v>0</v>
      </c>
      <c r="V38" s="155">
        <v>0</v>
      </c>
      <c r="W38" s="154">
        <v>0</v>
      </c>
      <c r="X38" s="353" t="s">
        <v>217</v>
      </c>
      <c r="Y38" s="145" t="s">
        <v>209</v>
      </c>
    </row>
    <row r="39" spans="1:25" s="2" customFormat="1" ht="64.150000000000006" customHeight="1" thickBot="1" x14ac:dyDescent="0.45">
      <c r="A39" s="281"/>
      <c r="B39" s="277"/>
      <c r="C39" s="283"/>
      <c r="D39" s="273"/>
      <c r="E39" s="283"/>
      <c r="F39" s="242"/>
      <c r="G39" s="231"/>
      <c r="H39" s="231"/>
      <c r="I39" s="231"/>
      <c r="J39" s="235"/>
      <c r="K39" s="231"/>
      <c r="L39" s="239"/>
      <c r="M39" s="279"/>
      <c r="N39" s="330"/>
      <c r="O39" s="273"/>
      <c r="P39" s="152">
        <v>238.46600000000001</v>
      </c>
      <c r="Q39" s="153">
        <v>0</v>
      </c>
      <c r="R39" s="153">
        <v>0</v>
      </c>
      <c r="S39" s="151">
        <v>0</v>
      </c>
      <c r="T39" s="153">
        <v>0</v>
      </c>
      <c r="U39" s="152">
        <v>0</v>
      </c>
      <c r="V39" s="151">
        <v>0</v>
      </c>
      <c r="W39" s="150">
        <v>0</v>
      </c>
      <c r="X39" s="354"/>
      <c r="Y39" s="139" t="s">
        <v>208</v>
      </c>
    </row>
    <row r="40" spans="1:25" s="2" customFormat="1" ht="42" customHeight="1" x14ac:dyDescent="0.4">
      <c r="A40" s="280">
        <v>17</v>
      </c>
      <c r="B40" s="276" t="s">
        <v>38</v>
      </c>
      <c r="C40" s="292">
        <v>155232.38500000001</v>
      </c>
      <c r="D40" s="290">
        <v>155232.38500000001</v>
      </c>
      <c r="E40" s="527">
        <f>SUM(F40)</f>
        <v>124545.43800000001</v>
      </c>
      <c r="F40" s="274">
        <f>SUM(G40:K41)</f>
        <v>124545.43800000001</v>
      </c>
      <c r="G40" s="274">
        <v>123592.728</v>
      </c>
      <c r="H40" s="274">
        <v>0</v>
      </c>
      <c r="I40" s="274">
        <v>0</v>
      </c>
      <c r="J40" s="236" t="s">
        <v>212</v>
      </c>
      <c r="K40" s="274">
        <v>952.71</v>
      </c>
      <c r="L40" s="528">
        <v>106481.822</v>
      </c>
      <c r="M40" s="278">
        <v>0</v>
      </c>
      <c r="N40" s="270">
        <f>+(+C40+E40)-(L40+M40)</f>
        <v>173296.00100000005</v>
      </c>
      <c r="O40" s="272">
        <f>N40</f>
        <v>173296.00100000005</v>
      </c>
      <c r="P40" s="156">
        <v>32</v>
      </c>
      <c r="Q40" s="157">
        <v>0</v>
      </c>
      <c r="R40" s="157">
        <v>0</v>
      </c>
      <c r="S40" s="155">
        <v>0</v>
      </c>
      <c r="T40" s="157">
        <v>0</v>
      </c>
      <c r="U40" s="156">
        <v>0</v>
      </c>
      <c r="V40" s="155">
        <v>0</v>
      </c>
      <c r="W40" s="154">
        <v>0</v>
      </c>
      <c r="X40" s="353" t="s">
        <v>216</v>
      </c>
      <c r="Y40" s="145" t="s">
        <v>209</v>
      </c>
    </row>
    <row r="41" spans="1:25" s="2" customFormat="1" ht="42" customHeight="1" thickBot="1" x14ac:dyDescent="0.45">
      <c r="A41" s="281"/>
      <c r="B41" s="277"/>
      <c r="C41" s="293"/>
      <c r="D41" s="291"/>
      <c r="E41" s="529"/>
      <c r="F41" s="275"/>
      <c r="G41" s="530"/>
      <c r="H41" s="530"/>
      <c r="I41" s="530"/>
      <c r="J41" s="237"/>
      <c r="K41" s="530"/>
      <c r="L41" s="532"/>
      <c r="M41" s="279"/>
      <c r="N41" s="330"/>
      <c r="O41" s="273"/>
      <c r="P41" s="158">
        <v>102752.459</v>
      </c>
      <c r="Q41" s="153">
        <v>0</v>
      </c>
      <c r="R41" s="153">
        <v>0</v>
      </c>
      <c r="S41" s="151">
        <v>0</v>
      </c>
      <c r="T41" s="153">
        <v>3729.3629999999998</v>
      </c>
      <c r="U41" s="152">
        <v>0</v>
      </c>
      <c r="V41" s="151">
        <v>0</v>
      </c>
      <c r="W41" s="150">
        <v>0</v>
      </c>
      <c r="X41" s="354"/>
      <c r="Y41" s="139" t="s">
        <v>208</v>
      </c>
    </row>
    <row r="42" spans="1:25" s="2" customFormat="1" ht="30" customHeight="1" x14ac:dyDescent="0.4">
      <c r="A42" s="280">
        <v>18</v>
      </c>
      <c r="B42" s="276" t="s">
        <v>215</v>
      </c>
      <c r="C42" s="282">
        <v>4045.5990000000002</v>
      </c>
      <c r="D42" s="272">
        <v>4045.5990000000002</v>
      </c>
      <c r="E42" s="282">
        <v>8.5459999999999994</v>
      </c>
      <c r="F42" s="230">
        <v>0</v>
      </c>
      <c r="G42" s="230">
        <v>0</v>
      </c>
      <c r="H42" s="230">
        <v>0</v>
      </c>
      <c r="I42" s="230">
        <v>0</v>
      </c>
      <c r="J42" s="234">
        <v>0</v>
      </c>
      <c r="K42" s="230">
        <v>8.5459999999999994</v>
      </c>
      <c r="L42" s="243">
        <v>346.197</v>
      </c>
      <c r="M42" s="278">
        <v>0</v>
      </c>
      <c r="N42" s="270">
        <f>+(+C42+E42)-(L42+M42)</f>
        <v>3707.9479999999999</v>
      </c>
      <c r="O42" s="272">
        <v>3707.9490000000001</v>
      </c>
      <c r="P42" s="156">
        <v>0</v>
      </c>
      <c r="Q42" s="157">
        <v>0</v>
      </c>
      <c r="R42" s="157">
        <v>0</v>
      </c>
      <c r="S42" s="155">
        <v>0</v>
      </c>
      <c r="T42" s="157">
        <v>0</v>
      </c>
      <c r="U42" s="156">
        <v>0</v>
      </c>
      <c r="V42" s="155">
        <v>0</v>
      </c>
      <c r="W42" s="154">
        <v>0</v>
      </c>
      <c r="X42" s="353" t="s">
        <v>214</v>
      </c>
      <c r="Y42" s="145" t="s">
        <v>209</v>
      </c>
    </row>
    <row r="43" spans="1:25" s="2" customFormat="1" ht="30" customHeight="1" thickBot="1" x14ac:dyDescent="0.45">
      <c r="A43" s="281"/>
      <c r="B43" s="347"/>
      <c r="C43" s="315"/>
      <c r="D43" s="314"/>
      <c r="E43" s="315"/>
      <c r="F43" s="231"/>
      <c r="G43" s="242"/>
      <c r="H43" s="242"/>
      <c r="I43" s="242"/>
      <c r="J43" s="235"/>
      <c r="K43" s="242"/>
      <c r="L43" s="244"/>
      <c r="M43" s="279"/>
      <c r="N43" s="271"/>
      <c r="O43" s="273"/>
      <c r="P43" s="152">
        <v>0</v>
      </c>
      <c r="Q43" s="153">
        <v>0</v>
      </c>
      <c r="R43" s="153">
        <v>0</v>
      </c>
      <c r="S43" s="151">
        <v>0</v>
      </c>
      <c r="T43" s="153">
        <v>0</v>
      </c>
      <c r="U43" s="152">
        <v>0</v>
      </c>
      <c r="V43" s="151">
        <v>0</v>
      </c>
      <c r="W43" s="150">
        <v>0</v>
      </c>
      <c r="X43" s="354"/>
      <c r="Y43" s="139" t="s">
        <v>208</v>
      </c>
    </row>
    <row r="44" spans="1:25" s="2" customFormat="1" ht="28.9" customHeight="1" x14ac:dyDescent="0.4">
      <c r="A44" s="280">
        <v>19</v>
      </c>
      <c r="B44" s="276" t="s">
        <v>213</v>
      </c>
      <c r="C44" s="355">
        <v>1577.44</v>
      </c>
      <c r="D44" s="272">
        <v>1576.1389999999999</v>
      </c>
      <c r="E44" s="357">
        <v>800.16600000000005</v>
      </c>
      <c r="F44" s="243">
        <v>800</v>
      </c>
      <c r="G44" s="243">
        <v>800</v>
      </c>
      <c r="H44" s="230">
        <v>0</v>
      </c>
      <c r="I44" s="230">
        <v>0</v>
      </c>
      <c r="J44" s="234" t="s">
        <v>212</v>
      </c>
      <c r="K44" s="230">
        <v>0.16600000000000001</v>
      </c>
      <c r="L44" s="238">
        <v>477.00799999999998</v>
      </c>
      <c r="M44" s="278">
        <v>0</v>
      </c>
      <c r="N44" s="270">
        <f>+(+C44+E44)-(L44+M44)</f>
        <v>1900.5980000000002</v>
      </c>
      <c r="O44" s="272">
        <v>1899.1310000000001</v>
      </c>
      <c r="P44" s="156">
        <v>1</v>
      </c>
      <c r="Q44" s="157">
        <v>0</v>
      </c>
      <c r="R44" s="157">
        <v>0</v>
      </c>
      <c r="S44" s="155">
        <v>0</v>
      </c>
      <c r="T44" s="157">
        <v>0</v>
      </c>
      <c r="U44" s="156">
        <v>0</v>
      </c>
      <c r="V44" s="155">
        <v>0</v>
      </c>
      <c r="W44" s="154">
        <v>0</v>
      </c>
      <c r="X44" s="353" t="s">
        <v>211</v>
      </c>
      <c r="Y44" s="145" t="s">
        <v>209</v>
      </c>
    </row>
    <row r="45" spans="1:25" s="2" customFormat="1" ht="28.9" customHeight="1" thickBot="1" x14ac:dyDescent="0.45">
      <c r="A45" s="281"/>
      <c r="B45" s="277"/>
      <c r="C45" s="356"/>
      <c r="D45" s="273"/>
      <c r="E45" s="358"/>
      <c r="F45" s="244"/>
      <c r="G45" s="352"/>
      <c r="H45" s="231"/>
      <c r="I45" s="231"/>
      <c r="J45" s="235"/>
      <c r="K45" s="231"/>
      <c r="L45" s="239"/>
      <c r="M45" s="279"/>
      <c r="N45" s="271"/>
      <c r="O45" s="273"/>
      <c r="P45" s="152">
        <v>800</v>
      </c>
      <c r="Q45" s="153">
        <v>0</v>
      </c>
      <c r="R45" s="153">
        <v>0</v>
      </c>
      <c r="S45" s="151">
        <v>0</v>
      </c>
      <c r="T45" s="153">
        <v>0</v>
      </c>
      <c r="U45" s="152">
        <v>0</v>
      </c>
      <c r="V45" s="151">
        <v>0</v>
      </c>
      <c r="W45" s="150">
        <v>0</v>
      </c>
      <c r="X45" s="359"/>
      <c r="Y45" s="139" t="s">
        <v>208</v>
      </c>
    </row>
    <row r="46" spans="1:25" s="2" customFormat="1" ht="31.15" customHeight="1" x14ac:dyDescent="0.4">
      <c r="A46" s="280">
        <v>20</v>
      </c>
      <c r="B46" s="276" t="s">
        <v>14</v>
      </c>
      <c r="C46" s="292">
        <v>138445.31400000001</v>
      </c>
      <c r="D46" s="290">
        <v>138445.31400000001</v>
      </c>
      <c r="E46" s="527">
        <f>SUM(F46)</f>
        <v>132.22200000000001</v>
      </c>
      <c r="F46" s="274">
        <f>SUM(G46:K47)</f>
        <v>132.22200000000001</v>
      </c>
      <c r="G46" s="274">
        <v>0</v>
      </c>
      <c r="H46" s="274">
        <v>0</v>
      </c>
      <c r="I46" s="274">
        <v>0</v>
      </c>
      <c r="J46" s="236" t="s">
        <v>17</v>
      </c>
      <c r="K46" s="224">
        <v>132.22200000000001</v>
      </c>
      <c r="L46" s="528">
        <v>17783.279000000002</v>
      </c>
      <c r="M46" s="278">
        <v>0</v>
      </c>
      <c r="N46" s="270">
        <f>+(+C46+E46)-(L46+M46)</f>
        <v>120794.25700000001</v>
      </c>
      <c r="O46" s="272">
        <f>N46</f>
        <v>120794.25700000001</v>
      </c>
      <c r="P46" s="156">
        <v>8</v>
      </c>
      <c r="Q46" s="157">
        <v>0</v>
      </c>
      <c r="R46" s="157">
        <v>0</v>
      </c>
      <c r="S46" s="155">
        <v>0</v>
      </c>
      <c r="T46" s="157">
        <v>4</v>
      </c>
      <c r="U46" s="156">
        <v>0</v>
      </c>
      <c r="V46" s="155">
        <v>0</v>
      </c>
      <c r="W46" s="154">
        <v>0</v>
      </c>
      <c r="X46" s="353" t="s">
        <v>210</v>
      </c>
      <c r="Y46" s="145" t="s">
        <v>209</v>
      </c>
    </row>
    <row r="47" spans="1:25" s="2" customFormat="1" ht="31.15" customHeight="1" thickBot="1" x14ac:dyDescent="0.45">
      <c r="A47" s="281"/>
      <c r="B47" s="277"/>
      <c r="C47" s="293"/>
      <c r="D47" s="291"/>
      <c r="E47" s="529"/>
      <c r="F47" s="275"/>
      <c r="G47" s="530"/>
      <c r="H47" s="530"/>
      <c r="I47" s="530"/>
      <c r="J47" s="237"/>
      <c r="K47" s="531"/>
      <c r="L47" s="532"/>
      <c r="M47" s="279"/>
      <c r="N47" s="271"/>
      <c r="O47" s="273"/>
      <c r="P47" s="152">
        <v>17642.474999999999</v>
      </c>
      <c r="Q47" s="153">
        <v>0</v>
      </c>
      <c r="R47" s="153">
        <v>0</v>
      </c>
      <c r="S47" s="151">
        <v>0</v>
      </c>
      <c r="T47" s="153">
        <v>140.804</v>
      </c>
      <c r="U47" s="152">
        <v>0</v>
      </c>
      <c r="V47" s="151">
        <v>0</v>
      </c>
      <c r="W47" s="150">
        <v>0</v>
      </c>
      <c r="X47" s="354"/>
      <c r="Y47" s="139" t="s">
        <v>208</v>
      </c>
    </row>
    <row r="48" spans="1:25" s="138" customFormat="1" ht="21.95" customHeight="1" x14ac:dyDescent="0.4">
      <c r="A48" s="280"/>
      <c r="B48" s="345" t="s">
        <v>0</v>
      </c>
      <c r="C48" s="348">
        <f t="shared" ref="C48:I48" si="0">SUM(C8:C47)</f>
        <v>1679052.6541819994</v>
      </c>
      <c r="D48" s="350">
        <f t="shared" si="0"/>
        <v>1678995.7911819995</v>
      </c>
      <c r="E48" s="348">
        <f t="shared" si="0"/>
        <v>319325.92264200002</v>
      </c>
      <c r="F48" s="232">
        <f t="shared" si="0"/>
        <v>315492.89364199998</v>
      </c>
      <c r="G48" s="232">
        <f t="shared" si="0"/>
        <v>313008.23399999994</v>
      </c>
      <c r="H48" s="232">
        <f t="shared" si="0"/>
        <v>0</v>
      </c>
      <c r="I48" s="232">
        <f t="shared" si="0"/>
        <v>0</v>
      </c>
      <c r="J48" s="228"/>
      <c r="K48" s="232">
        <f>SUM(K8:K47)</f>
        <v>6317.6886420000001</v>
      </c>
      <c r="L48" s="232">
        <f>SUM(L8:L47)</f>
        <v>621889.73183700023</v>
      </c>
      <c r="M48" s="343">
        <f>SUM(M8:M47)</f>
        <v>3767.893</v>
      </c>
      <c r="N48" s="348">
        <f>SUM(N8:N47)</f>
        <v>1372720.9519869999</v>
      </c>
      <c r="O48" s="350">
        <f>SUM(O8:O47)</f>
        <v>1344667.4095440004</v>
      </c>
      <c r="P48" s="148">
        <f t="shared" ref="P48:W48" si="1">SUMIF($Y$8:$Y$47,$Y$6,P8:P47)</f>
        <v>25232</v>
      </c>
      <c r="Q48" s="149">
        <f t="shared" si="1"/>
        <v>0</v>
      </c>
      <c r="R48" s="149">
        <f t="shared" si="1"/>
        <v>93</v>
      </c>
      <c r="S48" s="147">
        <f t="shared" si="1"/>
        <v>0</v>
      </c>
      <c r="T48" s="149">
        <f t="shared" si="1"/>
        <v>233</v>
      </c>
      <c r="U48" s="148">
        <f t="shared" si="1"/>
        <v>0</v>
      </c>
      <c r="V48" s="147">
        <f t="shared" si="1"/>
        <v>125</v>
      </c>
      <c r="W48" s="146">
        <f t="shared" si="1"/>
        <v>0</v>
      </c>
      <c r="X48" s="362"/>
      <c r="Y48" s="145" t="s">
        <v>209</v>
      </c>
    </row>
    <row r="49" spans="1:25" s="138" customFormat="1" ht="21.95" customHeight="1" thickBot="1" x14ac:dyDescent="0.45">
      <c r="A49" s="281"/>
      <c r="B49" s="346"/>
      <c r="C49" s="349"/>
      <c r="D49" s="351"/>
      <c r="E49" s="349"/>
      <c r="F49" s="233"/>
      <c r="G49" s="233"/>
      <c r="H49" s="233"/>
      <c r="I49" s="233"/>
      <c r="J49" s="229"/>
      <c r="K49" s="233"/>
      <c r="L49" s="233"/>
      <c r="M49" s="344"/>
      <c r="N49" s="349"/>
      <c r="O49" s="351"/>
      <c r="P49" s="144">
        <f t="shared" ref="P49:W49" si="2">SUMIF($Y$8:$Y$47,$Y$7,P8:P47)</f>
        <v>281362.98399999994</v>
      </c>
      <c r="Q49" s="143">
        <f t="shared" si="2"/>
        <v>0</v>
      </c>
      <c r="R49" s="143">
        <f t="shared" si="2"/>
        <v>204</v>
      </c>
      <c r="S49" s="141">
        <f t="shared" si="2"/>
        <v>0</v>
      </c>
      <c r="T49" s="143">
        <f t="shared" si="2"/>
        <v>97558.957421000014</v>
      </c>
      <c r="U49" s="142">
        <f t="shared" si="2"/>
        <v>0</v>
      </c>
      <c r="V49" s="141">
        <f t="shared" si="2"/>
        <v>768</v>
      </c>
      <c r="W49" s="140">
        <f t="shared" si="2"/>
        <v>0</v>
      </c>
      <c r="X49" s="354"/>
      <c r="Y49" s="139" t="s">
        <v>208</v>
      </c>
    </row>
    <row r="50" spans="1:25" x14ac:dyDescent="0.4">
      <c r="A50" s="1" t="s">
        <v>207</v>
      </c>
    </row>
    <row r="51" spans="1:25" ht="18.75" x14ac:dyDescent="0.4">
      <c r="B51" s="1" t="s">
        <v>206</v>
      </c>
      <c r="E51" s="1" t="s">
        <v>205</v>
      </c>
      <c r="N51" s="137"/>
    </row>
    <row r="52" spans="1:25" x14ac:dyDescent="0.4">
      <c r="B52" s="1" t="s">
        <v>204</v>
      </c>
      <c r="E52" s="1" t="s">
        <v>203</v>
      </c>
    </row>
    <row r="53" spans="1:25" x14ac:dyDescent="0.4">
      <c r="B53" s="1" t="s">
        <v>202</v>
      </c>
      <c r="E53" s="1" t="s">
        <v>201</v>
      </c>
    </row>
    <row r="54" spans="1:25" x14ac:dyDescent="0.4">
      <c r="B54" s="1" t="s">
        <v>200</v>
      </c>
      <c r="E54" s="1" t="s">
        <v>199</v>
      </c>
    </row>
    <row r="55" spans="1:25" x14ac:dyDescent="0.4">
      <c r="B55" s="1" t="s">
        <v>198</v>
      </c>
      <c r="E55" s="1" t="s">
        <v>197</v>
      </c>
    </row>
    <row r="56" spans="1:25" x14ac:dyDescent="0.4">
      <c r="B56" s="1" t="s">
        <v>196</v>
      </c>
    </row>
    <row r="57" spans="1:25" x14ac:dyDescent="0.4">
      <c r="B57" s="1" t="s">
        <v>195</v>
      </c>
    </row>
    <row r="58" spans="1:25" x14ac:dyDescent="0.4">
      <c r="B58" s="1" t="s">
        <v>194</v>
      </c>
    </row>
    <row r="59" spans="1:25" x14ac:dyDescent="0.4">
      <c r="B59" s="1" t="s">
        <v>193</v>
      </c>
    </row>
    <row r="60" spans="1:25" ht="14.25" thickBot="1" x14ac:dyDescent="0.45">
      <c r="B60" s="1" t="s">
        <v>192</v>
      </c>
    </row>
    <row r="61" spans="1:25" x14ac:dyDescent="0.4">
      <c r="N61" s="136">
        <f>+(+$C$48+$E$48)-($L$48+$M$48)</f>
        <v>1372720.9519869993</v>
      </c>
    </row>
  </sheetData>
  <mergeCells count="358">
    <mergeCell ref="D20:D21"/>
    <mergeCell ref="E20:E21"/>
    <mergeCell ref="F20:F21"/>
    <mergeCell ref="G20:G21"/>
    <mergeCell ref="H20:H21"/>
    <mergeCell ref="N32:N33"/>
    <mergeCell ref="O32:O33"/>
    <mergeCell ref="I28:I29"/>
    <mergeCell ref="I24:I25"/>
    <mergeCell ref="O30:O31"/>
    <mergeCell ref="O26:O27"/>
    <mergeCell ref="O22:O23"/>
    <mergeCell ref="F28:F29"/>
    <mergeCell ref="M28:M29"/>
    <mergeCell ref="D24:D25"/>
    <mergeCell ref="E24:E25"/>
    <mergeCell ref="H24:H25"/>
    <mergeCell ref="F24:F25"/>
    <mergeCell ref="M24:M25"/>
    <mergeCell ref="K20:K21"/>
    <mergeCell ref="L20:L21"/>
    <mergeCell ref="I22:I23"/>
    <mergeCell ref="X3:X7"/>
    <mergeCell ref="X8:X9"/>
    <mergeCell ref="X10:X11"/>
    <mergeCell ref="X12:X13"/>
    <mergeCell ref="X14:X15"/>
    <mergeCell ref="X16:X17"/>
    <mergeCell ref="L34:L35"/>
    <mergeCell ref="K32:K33"/>
    <mergeCell ref="O5:O7"/>
    <mergeCell ref="M2:M7"/>
    <mergeCell ref="N8:N9"/>
    <mergeCell ref="O8:O9"/>
    <mergeCell ref="N10:N11"/>
    <mergeCell ref="O10:O11"/>
    <mergeCell ref="N12:N13"/>
    <mergeCell ref="O12:O13"/>
    <mergeCell ref="P2:T2"/>
    <mergeCell ref="U2:W2"/>
    <mergeCell ref="Q3:Q5"/>
    <mergeCell ref="R3:R5"/>
    <mergeCell ref="S3:S5"/>
    <mergeCell ref="X20:X21"/>
    <mergeCell ref="N34:N35"/>
    <mergeCell ref="M32:M33"/>
    <mergeCell ref="N46:N47"/>
    <mergeCell ref="O28:O29"/>
    <mergeCell ref="O36:O37"/>
    <mergeCell ref="N38:N39"/>
    <mergeCell ref="O38:O39"/>
    <mergeCell ref="X22:X23"/>
    <mergeCell ref="X24:X25"/>
    <mergeCell ref="X26:X27"/>
    <mergeCell ref="X28:X29"/>
    <mergeCell ref="X30:X31"/>
    <mergeCell ref="X32:X33"/>
    <mergeCell ref="X34:X35"/>
    <mergeCell ref="X36:X37"/>
    <mergeCell ref="X42:X43"/>
    <mergeCell ref="O24:O25"/>
    <mergeCell ref="O34:O35"/>
    <mergeCell ref="X40:X41"/>
    <mergeCell ref="N30:N31"/>
    <mergeCell ref="A46:A47"/>
    <mergeCell ref="B46:B47"/>
    <mergeCell ref="F44:F45"/>
    <mergeCell ref="M44:M45"/>
    <mergeCell ref="A44:A45"/>
    <mergeCell ref="B44:B45"/>
    <mergeCell ref="X18:X19"/>
    <mergeCell ref="N48:N49"/>
    <mergeCell ref="O48:O49"/>
    <mergeCell ref="O44:O45"/>
    <mergeCell ref="O46:O47"/>
    <mergeCell ref="N40:N41"/>
    <mergeCell ref="O40:O41"/>
    <mergeCell ref="N42:N43"/>
    <mergeCell ref="O42:O43"/>
    <mergeCell ref="N36:N37"/>
    <mergeCell ref="L40:L41"/>
    <mergeCell ref="L28:L29"/>
    <mergeCell ref="X48:X49"/>
    <mergeCell ref="J38:J39"/>
    <mergeCell ref="J40:J41"/>
    <mergeCell ref="K24:K25"/>
    <mergeCell ref="J24:J25"/>
    <mergeCell ref="L24:L25"/>
    <mergeCell ref="D46:D47"/>
    <mergeCell ref="E46:E47"/>
    <mergeCell ref="G44:G45"/>
    <mergeCell ref="G46:G47"/>
    <mergeCell ref="H44:H45"/>
    <mergeCell ref="K44:K45"/>
    <mergeCell ref="H46:H47"/>
    <mergeCell ref="X38:X39"/>
    <mergeCell ref="C44:C45"/>
    <mergeCell ref="D44:D45"/>
    <mergeCell ref="E44:E45"/>
    <mergeCell ref="G42:G43"/>
    <mergeCell ref="H42:H43"/>
    <mergeCell ref="K42:K43"/>
    <mergeCell ref="I42:I43"/>
    <mergeCell ref="F42:F43"/>
    <mergeCell ref="M42:M43"/>
    <mergeCell ref="C42:C43"/>
    <mergeCell ref="D42:D43"/>
    <mergeCell ref="E42:E43"/>
    <mergeCell ref="J46:J47"/>
    <mergeCell ref="X44:X45"/>
    <mergeCell ref="X46:X47"/>
    <mergeCell ref="N44:N45"/>
    <mergeCell ref="M48:M49"/>
    <mergeCell ref="A48:A49"/>
    <mergeCell ref="B48:B49"/>
    <mergeCell ref="L36:L37"/>
    <mergeCell ref="L38:L39"/>
    <mergeCell ref="C40:C41"/>
    <mergeCell ref="D40:D41"/>
    <mergeCell ref="E40:E41"/>
    <mergeCell ref="A42:A43"/>
    <mergeCell ref="B42:B43"/>
    <mergeCell ref="K46:K47"/>
    <mergeCell ref="C48:C49"/>
    <mergeCell ref="D48:D49"/>
    <mergeCell ref="E48:E49"/>
    <mergeCell ref="F48:F49"/>
    <mergeCell ref="L48:L49"/>
    <mergeCell ref="G48:G49"/>
    <mergeCell ref="L46:L47"/>
    <mergeCell ref="H48:H49"/>
    <mergeCell ref="K48:K49"/>
    <mergeCell ref="F46:F47"/>
    <mergeCell ref="M46:M47"/>
    <mergeCell ref="C46:C47"/>
    <mergeCell ref="L42:L43"/>
    <mergeCell ref="M36:M37"/>
    <mergeCell ref="A36:A37"/>
    <mergeCell ref="B36:B37"/>
    <mergeCell ref="F38:F39"/>
    <mergeCell ref="M38:M39"/>
    <mergeCell ref="H40:H41"/>
    <mergeCell ref="K40:K41"/>
    <mergeCell ref="I40:I41"/>
    <mergeCell ref="F40:F41"/>
    <mergeCell ref="M40:M41"/>
    <mergeCell ref="A40:A41"/>
    <mergeCell ref="B40:B41"/>
    <mergeCell ref="K36:K37"/>
    <mergeCell ref="H38:H39"/>
    <mergeCell ref="K38:K39"/>
    <mergeCell ref="I36:I37"/>
    <mergeCell ref="I38:I39"/>
    <mergeCell ref="G40:G41"/>
    <mergeCell ref="C36:C37"/>
    <mergeCell ref="D36:D37"/>
    <mergeCell ref="E36:E37"/>
    <mergeCell ref="J36:J37"/>
    <mergeCell ref="C38:C39"/>
    <mergeCell ref="D38:D39"/>
    <mergeCell ref="E38:E39"/>
    <mergeCell ref="G36:G37"/>
    <mergeCell ref="G38:G39"/>
    <mergeCell ref="H36:H37"/>
    <mergeCell ref="J34:J35"/>
    <mergeCell ref="A38:A39"/>
    <mergeCell ref="B38:B39"/>
    <mergeCell ref="F36:F37"/>
    <mergeCell ref="F32:F33"/>
    <mergeCell ref="A32:A33"/>
    <mergeCell ref="B32:B33"/>
    <mergeCell ref="F34:F35"/>
    <mergeCell ref="M34:M35"/>
    <mergeCell ref="C34:C35"/>
    <mergeCell ref="D34:D35"/>
    <mergeCell ref="E34:E35"/>
    <mergeCell ref="G32:G33"/>
    <mergeCell ref="H32:H33"/>
    <mergeCell ref="A34:A35"/>
    <mergeCell ref="B34:B35"/>
    <mergeCell ref="G34:G35"/>
    <mergeCell ref="H34:H35"/>
    <mergeCell ref="K34:K35"/>
    <mergeCell ref="L32:L33"/>
    <mergeCell ref="J32:J33"/>
    <mergeCell ref="C32:C33"/>
    <mergeCell ref="D32:D33"/>
    <mergeCell ref="E32:E33"/>
    <mergeCell ref="A28:A29"/>
    <mergeCell ref="B28:B29"/>
    <mergeCell ref="F30:F31"/>
    <mergeCell ref="M30:M31"/>
    <mergeCell ref="C30:C31"/>
    <mergeCell ref="D30:D31"/>
    <mergeCell ref="E30:E31"/>
    <mergeCell ref="G28:G29"/>
    <mergeCell ref="K28:K29"/>
    <mergeCell ref="J28:J29"/>
    <mergeCell ref="A30:A31"/>
    <mergeCell ref="B30:B31"/>
    <mergeCell ref="G30:G31"/>
    <mergeCell ref="K30:K31"/>
    <mergeCell ref="I30:I31"/>
    <mergeCell ref="L30:L31"/>
    <mergeCell ref="J30:J31"/>
    <mergeCell ref="H30:H31"/>
    <mergeCell ref="A24:A25"/>
    <mergeCell ref="B24:B25"/>
    <mergeCell ref="F26:F27"/>
    <mergeCell ref="M26:M27"/>
    <mergeCell ref="H26:H27"/>
    <mergeCell ref="K26:K27"/>
    <mergeCell ref="I26:I27"/>
    <mergeCell ref="J26:J27"/>
    <mergeCell ref="N28:N29"/>
    <mergeCell ref="C28:C29"/>
    <mergeCell ref="D28:D29"/>
    <mergeCell ref="E28:E29"/>
    <mergeCell ref="H28:H29"/>
    <mergeCell ref="A26:A27"/>
    <mergeCell ref="B26:B27"/>
    <mergeCell ref="N26:N27"/>
    <mergeCell ref="L26:L27"/>
    <mergeCell ref="C26:C27"/>
    <mergeCell ref="D26:D27"/>
    <mergeCell ref="E26:E27"/>
    <mergeCell ref="G24:G25"/>
    <mergeCell ref="G26:G27"/>
    <mergeCell ref="N24:N25"/>
    <mergeCell ref="C24:C25"/>
    <mergeCell ref="A20:A21"/>
    <mergeCell ref="B20:B21"/>
    <mergeCell ref="O18:O19"/>
    <mergeCell ref="C18:C19"/>
    <mergeCell ref="D18:D19"/>
    <mergeCell ref="E18:E19"/>
    <mergeCell ref="L22:L23"/>
    <mergeCell ref="C22:C23"/>
    <mergeCell ref="D22:D23"/>
    <mergeCell ref="E22:E23"/>
    <mergeCell ref="G22:G23"/>
    <mergeCell ref="J20:J21"/>
    <mergeCell ref="A22:A23"/>
    <mergeCell ref="B22:B23"/>
    <mergeCell ref="F22:F23"/>
    <mergeCell ref="M22:M23"/>
    <mergeCell ref="N22:N23"/>
    <mergeCell ref="H22:H23"/>
    <mergeCell ref="K22:K23"/>
    <mergeCell ref="N18:N19"/>
    <mergeCell ref="M20:M21"/>
    <mergeCell ref="N20:N21"/>
    <mergeCell ref="O20:O21"/>
    <mergeCell ref="C20:C21"/>
    <mergeCell ref="G14:G15"/>
    <mergeCell ref="K14:K15"/>
    <mergeCell ref="A18:A19"/>
    <mergeCell ref="B18:B19"/>
    <mergeCell ref="F16:F17"/>
    <mergeCell ref="M16:M17"/>
    <mergeCell ref="A16:A17"/>
    <mergeCell ref="B16:B17"/>
    <mergeCell ref="F18:F19"/>
    <mergeCell ref="M18:M19"/>
    <mergeCell ref="H16:H17"/>
    <mergeCell ref="K16:K17"/>
    <mergeCell ref="G16:G17"/>
    <mergeCell ref="G18:G19"/>
    <mergeCell ref="C16:C17"/>
    <mergeCell ref="D16:D17"/>
    <mergeCell ref="E16:E17"/>
    <mergeCell ref="H18:H19"/>
    <mergeCell ref="K18:K19"/>
    <mergeCell ref="I16:I17"/>
    <mergeCell ref="M14:M15"/>
    <mergeCell ref="H14:H15"/>
    <mergeCell ref="A2:A7"/>
    <mergeCell ref="B2:B7"/>
    <mergeCell ref="C8:C9"/>
    <mergeCell ref="D8:D9"/>
    <mergeCell ref="E8:E9"/>
    <mergeCell ref="A10:A11"/>
    <mergeCell ref="A14:A15"/>
    <mergeCell ref="B14:B15"/>
    <mergeCell ref="F12:F13"/>
    <mergeCell ref="A12:A13"/>
    <mergeCell ref="B12:B13"/>
    <mergeCell ref="F14:F15"/>
    <mergeCell ref="C14:C15"/>
    <mergeCell ref="D14:D15"/>
    <mergeCell ref="C12:C13"/>
    <mergeCell ref="D12:D13"/>
    <mergeCell ref="E12:E13"/>
    <mergeCell ref="E14:E15"/>
    <mergeCell ref="D5:D7"/>
    <mergeCell ref="C2:D3"/>
    <mergeCell ref="E2:L3"/>
    <mergeCell ref="K6:K7"/>
    <mergeCell ref="L4:L7"/>
    <mergeCell ref="G6:J6"/>
    <mergeCell ref="G12:G13"/>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H12:H13"/>
    <mergeCell ref="K12:K13"/>
    <mergeCell ref="I12:I13"/>
    <mergeCell ref="T3:T5"/>
    <mergeCell ref="U3:U5"/>
    <mergeCell ref="V3:V5"/>
    <mergeCell ref="W3:W5"/>
    <mergeCell ref="P4:P5"/>
    <mergeCell ref="N2:O3"/>
    <mergeCell ref="N14:N15"/>
    <mergeCell ref="O14:O15"/>
    <mergeCell ref="N16:N17"/>
    <mergeCell ref="O16:O17"/>
    <mergeCell ref="L12:L13"/>
    <mergeCell ref="M12:M13"/>
    <mergeCell ref="J48:J49"/>
    <mergeCell ref="I44:I45"/>
    <mergeCell ref="I46:I47"/>
    <mergeCell ref="I48:I49"/>
    <mergeCell ref="J8:J9"/>
    <mergeCell ref="J10:J11"/>
    <mergeCell ref="J12:J13"/>
    <mergeCell ref="J14:J15"/>
    <mergeCell ref="J16:J17"/>
    <mergeCell ref="I34:I35"/>
    <mergeCell ref="L44:L45"/>
    <mergeCell ref="J42:J43"/>
    <mergeCell ref="J44:J45"/>
    <mergeCell ref="J18:J19"/>
    <mergeCell ref="J22:J23"/>
    <mergeCell ref="I14:I15"/>
    <mergeCell ref="L14:L15"/>
    <mergeCell ref="I18:I19"/>
    <mergeCell ref="L16:L17"/>
    <mergeCell ref="L18:L19"/>
    <mergeCell ref="I20:I21"/>
    <mergeCell ref="I32:I33"/>
  </mergeCells>
  <phoneticPr fontId="3"/>
  <pageMargins left="0.51181102362204722" right="0.31496062992125984" top="0.55118110236220474" bottom="0.55118110236220474" header="0.31496062992125984" footer="0.31496062992125984"/>
  <pageSetup paperSize="9" scale="51" fitToHeight="0" orientation="landscape" r:id="rId1"/>
  <headerFooter>
    <oddHeader>&amp;L【機密性2情報】</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view="pageBreakPreview" topLeftCell="L2" zoomScaleNormal="100" zoomScaleSheetLayoutView="100" workbookViewId="0">
      <selection activeCell="AO9" sqref="AO9"/>
    </sheetView>
  </sheetViews>
  <sheetFormatPr defaultRowHeight="13.5" x14ac:dyDescent="0.4"/>
  <cols>
    <col min="1" max="1" width="4.125" style="1" customWidth="1"/>
    <col min="2" max="2" width="22.625" style="1" customWidth="1"/>
    <col min="3" max="15" width="9" style="1" customWidth="1"/>
    <col min="16" max="23" width="8" style="1" customWidth="1"/>
    <col min="24" max="24" width="37.625" style="1" customWidth="1"/>
    <col min="25" max="25" width="9" style="135"/>
    <col min="26" max="16384" width="9" style="1"/>
  </cols>
  <sheetData>
    <row r="1" spans="1:25" ht="20.25" customHeight="1" thickBot="1" x14ac:dyDescent="0.45">
      <c r="A1" s="134" t="s">
        <v>319</v>
      </c>
    </row>
    <row r="2" spans="1:25" s="2" customFormat="1" ht="12.75" customHeight="1" x14ac:dyDescent="0.4">
      <c r="A2" s="214" t="s">
        <v>190</v>
      </c>
      <c r="B2" s="214" t="s">
        <v>189</v>
      </c>
      <c r="C2" s="431" t="s">
        <v>318</v>
      </c>
      <c r="D2" s="432"/>
      <c r="E2" s="432"/>
      <c r="F2" s="433"/>
      <c r="G2" s="440" t="s">
        <v>317</v>
      </c>
      <c r="H2" s="441"/>
      <c r="I2" s="441"/>
      <c r="J2" s="441"/>
      <c r="K2" s="441"/>
      <c r="L2" s="441"/>
      <c r="M2" s="441"/>
      <c r="N2" s="441"/>
      <c r="O2" s="441"/>
      <c r="P2" s="441"/>
      <c r="Q2" s="441"/>
      <c r="R2" s="441"/>
      <c r="S2" s="442"/>
      <c r="T2" s="449" t="s">
        <v>316</v>
      </c>
      <c r="U2" s="449"/>
      <c r="V2" s="449"/>
      <c r="W2" s="449"/>
      <c r="X2" s="450"/>
      <c r="Y2" s="197"/>
    </row>
    <row r="3" spans="1:25" s="2" customFormat="1" ht="12" customHeight="1" x14ac:dyDescent="0.4">
      <c r="A3" s="215"/>
      <c r="B3" s="215"/>
      <c r="C3" s="434"/>
      <c r="D3" s="435"/>
      <c r="E3" s="435"/>
      <c r="F3" s="436"/>
      <c r="G3" s="443"/>
      <c r="H3" s="444"/>
      <c r="I3" s="444"/>
      <c r="J3" s="444"/>
      <c r="K3" s="444"/>
      <c r="L3" s="444"/>
      <c r="M3" s="444"/>
      <c r="N3" s="444"/>
      <c r="O3" s="444"/>
      <c r="P3" s="444"/>
      <c r="Q3" s="444"/>
      <c r="R3" s="444"/>
      <c r="S3" s="445"/>
      <c r="T3" s="451"/>
      <c r="U3" s="451"/>
      <c r="V3" s="451"/>
      <c r="W3" s="451"/>
      <c r="X3" s="452"/>
      <c r="Y3" s="197"/>
    </row>
    <row r="4" spans="1:25" s="2" customFormat="1" ht="13.5" customHeight="1" thickBot="1" x14ac:dyDescent="0.45">
      <c r="A4" s="215"/>
      <c r="B4" s="215"/>
      <c r="C4" s="437"/>
      <c r="D4" s="438"/>
      <c r="E4" s="438"/>
      <c r="F4" s="439"/>
      <c r="G4" s="446"/>
      <c r="H4" s="447"/>
      <c r="I4" s="447"/>
      <c r="J4" s="447"/>
      <c r="K4" s="447"/>
      <c r="L4" s="447"/>
      <c r="M4" s="447"/>
      <c r="N4" s="447"/>
      <c r="O4" s="447"/>
      <c r="P4" s="447"/>
      <c r="Q4" s="447"/>
      <c r="R4" s="447"/>
      <c r="S4" s="448"/>
      <c r="T4" s="453"/>
      <c r="U4" s="453"/>
      <c r="V4" s="453"/>
      <c r="W4" s="453"/>
      <c r="X4" s="454"/>
      <c r="Y4" s="197"/>
    </row>
    <row r="5" spans="1:25" s="2" customFormat="1" ht="36" customHeight="1" x14ac:dyDescent="0.4">
      <c r="A5" s="280">
        <v>1</v>
      </c>
      <c r="B5" s="276" t="s">
        <v>315</v>
      </c>
      <c r="C5" s="385" t="s">
        <v>314</v>
      </c>
      <c r="D5" s="386"/>
      <c r="E5" s="386"/>
      <c r="F5" s="387"/>
      <c r="G5" s="414" t="s">
        <v>313</v>
      </c>
      <c r="H5" s="415"/>
      <c r="I5" s="415"/>
      <c r="J5" s="415"/>
      <c r="K5" s="415"/>
      <c r="L5" s="415"/>
      <c r="M5" s="415"/>
      <c r="N5" s="415"/>
      <c r="O5" s="415"/>
      <c r="P5" s="415"/>
      <c r="Q5" s="415"/>
      <c r="R5" s="415"/>
      <c r="S5" s="416"/>
      <c r="T5" s="455" t="s">
        <v>312</v>
      </c>
      <c r="U5" s="456"/>
      <c r="V5" s="456"/>
      <c r="W5" s="456"/>
      <c r="X5" s="457"/>
      <c r="Y5" s="145"/>
    </row>
    <row r="6" spans="1:25" s="2" customFormat="1" ht="36" customHeight="1" thickBot="1" x14ac:dyDescent="0.45">
      <c r="A6" s="281"/>
      <c r="B6" s="277"/>
      <c r="C6" s="388"/>
      <c r="D6" s="389"/>
      <c r="E6" s="389"/>
      <c r="F6" s="390"/>
      <c r="G6" s="417"/>
      <c r="H6" s="418"/>
      <c r="I6" s="418"/>
      <c r="J6" s="418"/>
      <c r="K6" s="418"/>
      <c r="L6" s="418"/>
      <c r="M6" s="418"/>
      <c r="N6" s="418"/>
      <c r="O6" s="418"/>
      <c r="P6" s="418"/>
      <c r="Q6" s="418"/>
      <c r="R6" s="418"/>
      <c r="S6" s="419"/>
      <c r="T6" s="458"/>
      <c r="U6" s="459"/>
      <c r="V6" s="459"/>
      <c r="W6" s="459"/>
      <c r="X6" s="460"/>
      <c r="Y6" s="139"/>
    </row>
    <row r="7" spans="1:25" s="2" customFormat="1" ht="32.25" customHeight="1" x14ac:dyDescent="0.4">
      <c r="A7" s="280">
        <v>2</v>
      </c>
      <c r="B7" s="276" t="s">
        <v>240</v>
      </c>
      <c r="C7" s="385" t="s">
        <v>310</v>
      </c>
      <c r="D7" s="386"/>
      <c r="E7" s="386"/>
      <c r="F7" s="387"/>
      <c r="G7" s="414" t="s">
        <v>311</v>
      </c>
      <c r="H7" s="415"/>
      <c r="I7" s="415"/>
      <c r="J7" s="415"/>
      <c r="K7" s="415"/>
      <c r="L7" s="415"/>
      <c r="M7" s="415"/>
      <c r="N7" s="415"/>
      <c r="O7" s="415"/>
      <c r="P7" s="415"/>
      <c r="Q7" s="415"/>
      <c r="R7" s="415"/>
      <c r="S7" s="416"/>
      <c r="T7" s="403"/>
      <c r="U7" s="404"/>
      <c r="V7" s="404"/>
      <c r="W7" s="404"/>
      <c r="X7" s="405"/>
      <c r="Y7" s="145"/>
    </row>
    <row r="8" spans="1:25" s="2" customFormat="1" ht="32.25" customHeight="1" thickBot="1" x14ac:dyDescent="0.45">
      <c r="A8" s="281"/>
      <c r="B8" s="277"/>
      <c r="C8" s="388"/>
      <c r="D8" s="389"/>
      <c r="E8" s="389"/>
      <c r="F8" s="390"/>
      <c r="G8" s="417"/>
      <c r="H8" s="418"/>
      <c r="I8" s="418"/>
      <c r="J8" s="418"/>
      <c r="K8" s="418"/>
      <c r="L8" s="418"/>
      <c r="M8" s="418"/>
      <c r="N8" s="418"/>
      <c r="O8" s="418"/>
      <c r="P8" s="418"/>
      <c r="Q8" s="418"/>
      <c r="R8" s="418"/>
      <c r="S8" s="419"/>
      <c r="T8" s="406"/>
      <c r="U8" s="407"/>
      <c r="V8" s="407"/>
      <c r="W8" s="407"/>
      <c r="X8" s="408"/>
      <c r="Y8" s="139"/>
    </row>
    <row r="9" spans="1:25" s="2" customFormat="1" ht="40.5" customHeight="1" x14ac:dyDescent="0.4">
      <c r="A9" s="280">
        <v>3</v>
      </c>
      <c r="B9" s="276" t="s">
        <v>238</v>
      </c>
      <c r="C9" s="385" t="s">
        <v>310</v>
      </c>
      <c r="D9" s="409"/>
      <c r="E9" s="409"/>
      <c r="F9" s="410"/>
      <c r="G9" s="414" t="s">
        <v>309</v>
      </c>
      <c r="H9" s="420"/>
      <c r="I9" s="420"/>
      <c r="J9" s="420"/>
      <c r="K9" s="420"/>
      <c r="L9" s="420"/>
      <c r="M9" s="420"/>
      <c r="N9" s="420"/>
      <c r="O9" s="420"/>
      <c r="P9" s="420"/>
      <c r="Q9" s="420"/>
      <c r="R9" s="420"/>
      <c r="S9" s="421"/>
      <c r="T9" s="403"/>
      <c r="U9" s="404"/>
      <c r="V9" s="404"/>
      <c r="W9" s="404"/>
      <c r="X9" s="405"/>
      <c r="Y9" s="145"/>
    </row>
    <row r="10" spans="1:25" s="2" customFormat="1" ht="40.5" customHeight="1" thickBot="1" x14ac:dyDescent="0.45">
      <c r="A10" s="281"/>
      <c r="B10" s="347"/>
      <c r="C10" s="411"/>
      <c r="D10" s="412"/>
      <c r="E10" s="412"/>
      <c r="F10" s="413"/>
      <c r="G10" s="422"/>
      <c r="H10" s="423"/>
      <c r="I10" s="423"/>
      <c r="J10" s="423"/>
      <c r="K10" s="423"/>
      <c r="L10" s="423"/>
      <c r="M10" s="423"/>
      <c r="N10" s="423"/>
      <c r="O10" s="423"/>
      <c r="P10" s="423"/>
      <c r="Q10" s="423"/>
      <c r="R10" s="423"/>
      <c r="S10" s="424"/>
      <c r="T10" s="406"/>
      <c r="U10" s="407"/>
      <c r="V10" s="407"/>
      <c r="W10" s="407"/>
      <c r="X10" s="408"/>
      <c r="Y10" s="139"/>
    </row>
    <row r="11" spans="1:25" s="2" customFormat="1" ht="32.25" customHeight="1" x14ac:dyDescent="0.4">
      <c r="A11" s="280">
        <v>4</v>
      </c>
      <c r="B11" s="276" t="s">
        <v>236</v>
      </c>
      <c r="C11" s="385" t="s">
        <v>308</v>
      </c>
      <c r="D11" s="386"/>
      <c r="E11" s="386"/>
      <c r="F11" s="387"/>
      <c r="G11" s="414" t="s">
        <v>307</v>
      </c>
      <c r="H11" s="415"/>
      <c r="I11" s="415"/>
      <c r="J11" s="415"/>
      <c r="K11" s="415"/>
      <c r="L11" s="415"/>
      <c r="M11" s="415"/>
      <c r="N11" s="415"/>
      <c r="O11" s="415"/>
      <c r="P11" s="415"/>
      <c r="Q11" s="415"/>
      <c r="R11" s="415"/>
      <c r="S11" s="416"/>
      <c r="T11" s="455" t="s">
        <v>306</v>
      </c>
      <c r="U11" s="456"/>
      <c r="V11" s="456"/>
      <c r="W11" s="456"/>
      <c r="X11" s="457"/>
      <c r="Y11" s="145"/>
    </row>
    <row r="12" spans="1:25" s="2" customFormat="1" ht="32.25" customHeight="1" thickBot="1" x14ac:dyDescent="0.45">
      <c r="A12" s="281"/>
      <c r="B12" s="277"/>
      <c r="C12" s="388"/>
      <c r="D12" s="389"/>
      <c r="E12" s="389"/>
      <c r="F12" s="390"/>
      <c r="G12" s="417"/>
      <c r="H12" s="418"/>
      <c r="I12" s="418"/>
      <c r="J12" s="418"/>
      <c r="K12" s="418"/>
      <c r="L12" s="418"/>
      <c r="M12" s="418"/>
      <c r="N12" s="418"/>
      <c r="O12" s="418"/>
      <c r="P12" s="418"/>
      <c r="Q12" s="418"/>
      <c r="R12" s="418"/>
      <c r="S12" s="419"/>
      <c r="T12" s="458"/>
      <c r="U12" s="459"/>
      <c r="V12" s="459"/>
      <c r="W12" s="459"/>
      <c r="X12" s="460"/>
      <c r="Y12" s="139"/>
    </row>
    <row r="13" spans="1:25" s="2" customFormat="1" ht="32.25" customHeight="1" x14ac:dyDescent="0.4">
      <c r="A13" s="280">
        <v>5</v>
      </c>
      <c r="B13" s="276" t="s">
        <v>144</v>
      </c>
      <c r="C13" s="385" t="s">
        <v>305</v>
      </c>
      <c r="D13" s="386"/>
      <c r="E13" s="386"/>
      <c r="F13" s="387"/>
      <c r="G13" s="414" t="s">
        <v>304</v>
      </c>
      <c r="H13" s="415"/>
      <c r="I13" s="415"/>
      <c r="J13" s="415"/>
      <c r="K13" s="415"/>
      <c r="L13" s="415"/>
      <c r="M13" s="415"/>
      <c r="N13" s="415"/>
      <c r="O13" s="415"/>
      <c r="P13" s="415"/>
      <c r="Q13" s="415"/>
      <c r="R13" s="415"/>
      <c r="S13" s="416"/>
      <c r="T13" s="403"/>
      <c r="U13" s="404"/>
      <c r="V13" s="404"/>
      <c r="W13" s="404"/>
      <c r="X13" s="405"/>
      <c r="Y13" s="145"/>
    </row>
    <row r="14" spans="1:25" s="2" customFormat="1" ht="32.25" customHeight="1" thickBot="1" x14ac:dyDescent="0.45">
      <c r="A14" s="281"/>
      <c r="B14" s="277"/>
      <c r="C14" s="388"/>
      <c r="D14" s="389"/>
      <c r="E14" s="389"/>
      <c r="F14" s="390"/>
      <c r="G14" s="417"/>
      <c r="H14" s="418"/>
      <c r="I14" s="418"/>
      <c r="J14" s="418"/>
      <c r="K14" s="418"/>
      <c r="L14" s="418"/>
      <c r="M14" s="418"/>
      <c r="N14" s="418"/>
      <c r="O14" s="418"/>
      <c r="P14" s="418"/>
      <c r="Q14" s="418"/>
      <c r="R14" s="418"/>
      <c r="S14" s="419"/>
      <c r="T14" s="406"/>
      <c r="U14" s="407"/>
      <c r="V14" s="407"/>
      <c r="W14" s="407"/>
      <c r="X14" s="408"/>
      <c r="Y14" s="139"/>
    </row>
    <row r="15" spans="1:25" s="2" customFormat="1" ht="32.25" customHeight="1" x14ac:dyDescent="0.4">
      <c r="A15" s="280">
        <v>6</v>
      </c>
      <c r="B15" s="276" t="s">
        <v>233</v>
      </c>
      <c r="C15" s="385" t="s">
        <v>303</v>
      </c>
      <c r="D15" s="386"/>
      <c r="E15" s="386"/>
      <c r="F15" s="387"/>
      <c r="G15" s="414" t="s">
        <v>302</v>
      </c>
      <c r="H15" s="415"/>
      <c r="I15" s="415"/>
      <c r="J15" s="415"/>
      <c r="K15" s="415"/>
      <c r="L15" s="415"/>
      <c r="M15" s="415"/>
      <c r="N15" s="415"/>
      <c r="O15" s="415"/>
      <c r="P15" s="415"/>
      <c r="Q15" s="415"/>
      <c r="R15" s="415"/>
      <c r="S15" s="416"/>
      <c r="T15" s="403"/>
      <c r="U15" s="404"/>
      <c r="V15" s="404"/>
      <c r="W15" s="404"/>
      <c r="X15" s="405"/>
      <c r="Y15" s="145"/>
    </row>
    <row r="16" spans="1:25" s="2" customFormat="1" ht="32.25" customHeight="1" thickBot="1" x14ac:dyDescent="0.45">
      <c r="A16" s="281"/>
      <c r="B16" s="277"/>
      <c r="C16" s="388"/>
      <c r="D16" s="389"/>
      <c r="E16" s="389"/>
      <c r="F16" s="390"/>
      <c r="G16" s="417"/>
      <c r="H16" s="418"/>
      <c r="I16" s="418"/>
      <c r="J16" s="418"/>
      <c r="K16" s="418"/>
      <c r="L16" s="418"/>
      <c r="M16" s="418"/>
      <c r="N16" s="418"/>
      <c r="O16" s="418"/>
      <c r="P16" s="418"/>
      <c r="Q16" s="418"/>
      <c r="R16" s="418"/>
      <c r="S16" s="419"/>
      <c r="T16" s="406"/>
      <c r="U16" s="407"/>
      <c r="V16" s="407"/>
      <c r="W16" s="407"/>
      <c r="X16" s="408"/>
      <c r="Y16" s="139"/>
    </row>
    <row r="17" spans="1:25" s="2" customFormat="1" ht="48" customHeight="1" x14ac:dyDescent="0.4">
      <c r="A17" s="280">
        <v>7</v>
      </c>
      <c r="B17" s="276" t="s">
        <v>301</v>
      </c>
      <c r="C17" s="385" t="s">
        <v>300</v>
      </c>
      <c r="D17" s="386"/>
      <c r="E17" s="386"/>
      <c r="F17" s="387"/>
      <c r="G17" s="414" t="s">
        <v>299</v>
      </c>
      <c r="H17" s="415"/>
      <c r="I17" s="415"/>
      <c r="J17" s="415"/>
      <c r="K17" s="415"/>
      <c r="L17" s="415"/>
      <c r="M17" s="415"/>
      <c r="N17" s="415"/>
      <c r="O17" s="415"/>
      <c r="P17" s="415"/>
      <c r="Q17" s="415"/>
      <c r="R17" s="415"/>
      <c r="S17" s="416"/>
      <c r="T17" s="403"/>
      <c r="U17" s="404"/>
      <c r="V17" s="404"/>
      <c r="W17" s="404"/>
      <c r="X17" s="405"/>
      <c r="Y17" s="145"/>
    </row>
    <row r="18" spans="1:25" s="2" customFormat="1" ht="48" customHeight="1" thickBot="1" x14ac:dyDescent="0.45">
      <c r="A18" s="281"/>
      <c r="B18" s="277"/>
      <c r="C18" s="388"/>
      <c r="D18" s="389"/>
      <c r="E18" s="389"/>
      <c r="F18" s="390"/>
      <c r="G18" s="417"/>
      <c r="H18" s="418"/>
      <c r="I18" s="418"/>
      <c r="J18" s="418"/>
      <c r="K18" s="418"/>
      <c r="L18" s="418"/>
      <c r="M18" s="418"/>
      <c r="N18" s="418"/>
      <c r="O18" s="418"/>
      <c r="P18" s="418"/>
      <c r="Q18" s="418"/>
      <c r="R18" s="418"/>
      <c r="S18" s="419"/>
      <c r="T18" s="406"/>
      <c r="U18" s="407"/>
      <c r="V18" s="407"/>
      <c r="W18" s="407"/>
      <c r="X18" s="408"/>
      <c r="Y18" s="139"/>
    </row>
    <row r="19" spans="1:25" s="2" customFormat="1" ht="32.25" customHeight="1" x14ac:dyDescent="0.4">
      <c r="A19" s="280">
        <v>8</v>
      </c>
      <c r="B19" s="276" t="s">
        <v>298</v>
      </c>
      <c r="C19" s="385" t="s">
        <v>296</v>
      </c>
      <c r="D19" s="386"/>
      <c r="E19" s="386"/>
      <c r="F19" s="387"/>
      <c r="G19" s="414" t="s">
        <v>297</v>
      </c>
      <c r="H19" s="420"/>
      <c r="I19" s="420"/>
      <c r="J19" s="420"/>
      <c r="K19" s="420"/>
      <c r="L19" s="420"/>
      <c r="M19" s="420"/>
      <c r="N19" s="420"/>
      <c r="O19" s="420"/>
      <c r="P19" s="420"/>
      <c r="Q19" s="420"/>
      <c r="R19" s="420"/>
      <c r="S19" s="421"/>
      <c r="T19" s="403"/>
      <c r="U19" s="404"/>
      <c r="V19" s="404"/>
      <c r="W19" s="404"/>
      <c r="X19" s="405"/>
      <c r="Y19" s="145"/>
    </row>
    <row r="20" spans="1:25" s="2" customFormat="1" ht="32.25" customHeight="1" thickBot="1" x14ac:dyDescent="0.45">
      <c r="A20" s="281"/>
      <c r="B20" s="277"/>
      <c r="C20" s="388"/>
      <c r="D20" s="389"/>
      <c r="E20" s="389"/>
      <c r="F20" s="390"/>
      <c r="G20" s="422"/>
      <c r="H20" s="423"/>
      <c r="I20" s="423"/>
      <c r="J20" s="423"/>
      <c r="K20" s="423"/>
      <c r="L20" s="423"/>
      <c r="M20" s="423"/>
      <c r="N20" s="423"/>
      <c r="O20" s="423"/>
      <c r="P20" s="423"/>
      <c r="Q20" s="423"/>
      <c r="R20" s="423"/>
      <c r="S20" s="424"/>
      <c r="T20" s="406"/>
      <c r="U20" s="407"/>
      <c r="V20" s="407"/>
      <c r="W20" s="407"/>
      <c r="X20" s="408"/>
      <c r="Y20" s="139"/>
    </row>
    <row r="21" spans="1:25" s="2" customFormat="1" ht="21.95" customHeight="1" x14ac:dyDescent="0.4">
      <c r="A21" s="280">
        <v>9</v>
      </c>
      <c r="B21" s="276" t="s">
        <v>110</v>
      </c>
      <c r="C21" s="385" t="s">
        <v>296</v>
      </c>
      <c r="D21" s="386"/>
      <c r="E21" s="386"/>
      <c r="F21" s="387"/>
      <c r="G21" s="414" t="s">
        <v>295</v>
      </c>
      <c r="H21" s="420"/>
      <c r="I21" s="420"/>
      <c r="J21" s="420"/>
      <c r="K21" s="420"/>
      <c r="L21" s="420"/>
      <c r="M21" s="420"/>
      <c r="N21" s="420"/>
      <c r="O21" s="420"/>
      <c r="P21" s="420"/>
      <c r="Q21" s="420"/>
      <c r="R21" s="420"/>
      <c r="S21" s="421"/>
      <c r="T21" s="399"/>
      <c r="U21" s="378"/>
      <c r="V21" s="378"/>
      <c r="W21" s="378"/>
      <c r="X21" s="379"/>
      <c r="Y21" s="145"/>
    </row>
    <row r="22" spans="1:25" s="2" customFormat="1" ht="21.95" customHeight="1" thickBot="1" x14ac:dyDescent="0.45">
      <c r="A22" s="281"/>
      <c r="B22" s="277"/>
      <c r="C22" s="388"/>
      <c r="D22" s="389"/>
      <c r="E22" s="389"/>
      <c r="F22" s="390"/>
      <c r="G22" s="422"/>
      <c r="H22" s="423"/>
      <c r="I22" s="423"/>
      <c r="J22" s="423"/>
      <c r="K22" s="423"/>
      <c r="L22" s="423"/>
      <c r="M22" s="423"/>
      <c r="N22" s="423"/>
      <c r="O22" s="423"/>
      <c r="P22" s="423"/>
      <c r="Q22" s="423"/>
      <c r="R22" s="423"/>
      <c r="S22" s="424"/>
      <c r="T22" s="400"/>
      <c r="U22" s="401"/>
      <c r="V22" s="401"/>
      <c r="W22" s="401"/>
      <c r="X22" s="402"/>
      <c r="Y22" s="139"/>
    </row>
    <row r="23" spans="1:25" s="2" customFormat="1" ht="32.25" customHeight="1" x14ac:dyDescent="0.4">
      <c r="A23" s="280">
        <v>10</v>
      </c>
      <c r="B23" s="276" t="s">
        <v>294</v>
      </c>
      <c r="C23" s="385" t="s">
        <v>293</v>
      </c>
      <c r="D23" s="386"/>
      <c r="E23" s="386"/>
      <c r="F23" s="387"/>
      <c r="G23" s="414" t="s">
        <v>292</v>
      </c>
      <c r="H23" s="415"/>
      <c r="I23" s="415"/>
      <c r="J23" s="415"/>
      <c r="K23" s="415"/>
      <c r="L23" s="415"/>
      <c r="M23" s="415"/>
      <c r="N23" s="415"/>
      <c r="O23" s="415"/>
      <c r="P23" s="415"/>
      <c r="Q23" s="415"/>
      <c r="R23" s="415"/>
      <c r="S23" s="416"/>
      <c r="T23" s="403"/>
      <c r="U23" s="404"/>
      <c r="V23" s="404"/>
      <c r="W23" s="404"/>
      <c r="X23" s="405"/>
      <c r="Y23" s="145"/>
    </row>
    <row r="24" spans="1:25" s="2" customFormat="1" ht="32.25" customHeight="1" thickBot="1" x14ac:dyDescent="0.45">
      <c r="A24" s="281"/>
      <c r="B24" s="277"/>
      <c r="C24" s="388"/>
      <c r="D24" s="389"/>
      <c r="E24" s="389"/>
      <c r="F24" s="390"/>
      <c r="G24" s="417"/>
      <c r="H24" s="418"/>
      <c r="I24" s="418"/>
      <c r="J24" s="418"/>
      <c r="K24" s="418"/>
      <c r="L24" s="418"/>
      <c r="M24" s="418"/>
      <c r="N24" s="418"/>
      <c r="O24" s="418"/>
      <c r="P24" s="418"/>
      <c r="Q24" s="418"/>
      <c r="R24" s="418"/>
      <c r="S24" s="419"/>
      <c r="T24" s="406"/>
      <c r="U24" s="407"/>
      <c r="V24" s="407"/>
      <c r="W24" s="407"/>
      <c r="X24" s="408"/>
      <c r="Y24" s="139"/>
    </row>
    <row r="25" spans="1:25" s="2" customFormat="1" ht="21.95" customHeight="1" x14ac:dyDescent="0.4">
      <c r="A25" s="280">
        <v>11</v>
      </c>
      <c r="B25" s="276" t="s">
        <v>291</v>
      </c>
      <c r="C25" s="385" t="s">
        <v>290</v>
      </c>
      <c r="D25" s="386"/>
      <c r="E25" s="386"/>
      <c r="F25" s="387"/>
      <c r="G25" s="479" t="s">
        <v>289</v>
      </c>
      <c r="H25" s="480"/>
      <c r="I25" s="480"/>
      <c r="J25" s="480"/>
      <c r="K25" s="480"/>
      <c r="L25" s="480"/>
      <c r="M25" s="480"/>
      <c r="N25" s="480"/>
      <c r="O25" s="480"/>
      <c r="P25" s="480"/>
      <c r="Q25" s="480"/>
      <c r="R25" s="480"/>
      <c r="S25" s="481"/>
      <c r="T25" s="399"/>
      <c r="U25" s="378"/>
      <c r="V25" s="378"/>
      <c r="W25" s="378"/>
      <c r="X25" s="379"/>
      <c r="Y25" s="145"/>
    </row>
    <row r="26" spans="1:25" s="2" customFormat="1" ht="21.95" customHeight="1" thickBot="1" x14ac:dyDescent="0.45">
      <c r="A26" s="281"/>
      <c r="B26" s="277"/>
      <c r="C26" s="388"/>
      <c r="D26" s="389"/>
      <c r="E26" s="389"/>
      <c r="F26" s="390"/>
      <c r="G26" s="482"/>
      <c r="H26" s="483"/>
      <c r="I26" s="483"/>
      <c r="J26" s="483"/>
      <c r="K26" s="483"/>
      <c r="L26" s="483"/>
      <c r="M26" s="483"/>
      <c r="N26" s="483"/>
      <c r="O26" s="483"/>
      <c r="P26" s="483"/>
      <c r="Q26" s="483"/>
      <c r="R26" s="483"/>
      <c r="S26" s="484"/>
      <c r="T26" s="400"/>
      <c r="U26" s="401"/>
      <c r="V26" s="401"/>
      <c r="W26" s="401"/>
      <c r="X26" s="402"/>
      <c r="Y26" s="139"/>
    </row>
    <row r="27" spans="1:25" s="2" customFormat="1" ht="32.25" customHeight="1" x14ac:dyDescent="0.4">
      <c r="A27" s="280">
        <v>12</v>
      </c>
      <c r="B27" s="276" t="s">
        <v>224</v>
      </c>
      <c r="C27" s="425" t="s">
        <v>288</v>
      </c>
      <c r="D27" s="426"/>
      <c r="E27" s="426"/>
      <c r="F27" s="427"/>
      <c r="G27" s="521" t="s">
        <v>287</v>
      </c>
      <c r="H27" s="522"/>
      <c r="I27" s="522"/>
      <c r="J27" s="522"/>
      <c r="K27" s="522"/>
      <c r="L27" s="522"/>
      <c r="M27" s="522"/>
      <c r="N27" s="522"/>
      <c r="O27" s="522"/>
      <c r="P27" s="522"/>
      <c r="Q27" s="522"/>
      <c r="R27" s="522"/>
      <c r="S27" s="523"/>
      <c r="T27" s="467" t="s">
        <v>286</v>
      </c>
      <c r="U27" s="468"/>
      <c r="V27" s="468"/>
      <c r="W27" s="468"/>
      <c r="X27" s="469"/>
      <c r="Y27" s="145"/>
    </row>
    <row r="28" spans="1:25" s="2" customFormat="1" ht="32.25" customHeight="1" thickBot="1" x14ac:dyDescent="0.45">
      <c r="A28" s="281"/>
      <c r="B28" s="277"/>
      <c r="C28" s="428"/>
      <c r="D28" s="429"/>
      <c r="E28" s="429"/>
      <c r="F28" s="430"/>
      <c r="G28" s="524"/>
      <c r="H28" s="525"/>
      <c r="I28" s="525"/>
      <c r="J28" s="525"/>
      <c r="K28" s="525"/>
      <c r="L28" s="525"/>
      <c r="M28" s="525"/>
      <c r="N28" s="525"/>
      <c r="O28" s="525"/>
      <c r="P28" s="525"/>
      <c r="Q28" s="525"/>
      <c r="R28" s="525"/>
      <c r="S28" s="526"/>
      <c r="T28" s="470"/>
      <c r="U28" s="471"/>
      <c r="V28" s="471"/>
      <c r="W28" s="471"/>
      <c r="X28" s="472"/>
      <c r="Y28" s="139"/>
    </row>
    <row r="29" spans="1:25" s="2" customFormat="1" ht="42" customHeight="1" x14ac:dyDescent="0.4">
      <c r="A29" s="280">
        <v>13</v>
      </c>
      <c r="B29" s="276" t="s">
        <v>222</v>
      </c>
      <c r="C29" s="385" t="s">
        <v>285</v>
      </c>
      <c r="D29" s="386"/>
      <c r="E29" s="386"/>
      <c r="F29" s="387"/>
      <c r="G29" s="491" t="s">
        <v>284</v>
      </c>
      <c r="H29" s="492"/>
      <c r="I29" s="492"/>
      <c r="J29" s="492"/>
      <c r="K29" s="492"/>
      <c r="L29" s="492"/>
      <c r="M29" s="492"/>
      <c r="N29" s="492"/>
      <c r="O29" s="492"/>
      <c r="P29" s="492"/>
      <c r="Q29" s="492"/>
      <c r="R29" s="492"/>
      <c r="S29" s="493"/>
      <c r="T29" s="473" t="s">
        <v>283</v>
      </c>
      <c r="U29" s="474"/>
      <c r="V29" s="474"/>
      <c r="W29" s="474"/>
      <c r="X29" s="475"/>
      <c r="Y29" s="145"/>
    </row>
    <row r="30" spans="1:25" s="2" customFormat="1" ht="42" customHeight="1" thickBot="1" x14ac:dyDescent="0.45">
      <c r="A30" s="281"/>
      <c r="B30" s="277"/>
      <c r="C30" s="388"/>
      <c r="D30" s="389"/>
      <c r="E30" s="389"/>
      <c r="F30" s="390"/>
      <c r="G30" s="494"/>
      <c r="H30" s="495"/>
      <c r="I30" s="495"/>
      <c r="J30" s="495"/>
      <c r="K30" s="495"/>
      <c r="L30" s="495"/>
      <c r="M30" s="495"/>
      <c r="N30" s="495"/>
      <c r="O30" s="495"/>
      <c r="P30" s="495"/>
      <c r="Q30" s="495"/>
      <c r="R30" s="495"/>
      <c r="S30" s="496"/>
      <c r="T30" s="476"/>
      <c r="U30" s="477"/>
      <c r="V30" s="477"/>
      <c r="W30" s="477"/>
      <c r="X30" s="478"/>
      <c r="Y30" s="139"/>
    </row>
    <row r="31" spans="1:25" s="2" customFormat="1" ht="27" customHeight="1" x14ac:dyDescent="0.4">
      <c r="A31" s="280">
        <v>14</v>
      </c>
      <c r="B31" s="276" t="s">
        <v>282</v>
      </c>
      <c r="C31" s="385" t="s">
        <v>281</v>
      </c>
      <c r="D31" s="386"/>
      <c r="E31" s="386"/>
      <c r="F31" s="387"/>
      <c r="G31" s="497" t="s">
        <v>280</v>
      </c>
      <c r="H31" s="498"/>
      <c r="I31" s="498"/>
      <c r="J31" s="498"/>
      <c r="K31" s="498"/>
      <c r="L31" s="498"/>
      <c r="M31" s="498"/>
      <c r="N31" s="498"/>
      <c r="O31" s="498"/>
      <c r="P31" s="498"/>
      <c r="Q31" s="498"/>
      <c r="R31" s="498"/>
      <c r="S31" s="499"/>
      <c r="T31" s="399"/>
      <c r="U31" s="378"/>
      <c r="V31" s="378"/>
      <c r="W31" s="378"/>
      <c r="X31" s="379"/>
      <c r="Y31" s="145"/>
    </row>
    <row r="32" spans="1:25" s="2" customFormat="1" ht="27" customHeight="1" thickBot="1" x14ac:dyDescent="0.45">
      <c r="A32" s="281"/>
      <c r="B32" s="277"/>
      <c r="C32" s="388"/>
      <c r="D32" s="389"/>
      <c r="E32" s="389"/>
      <c r="F32" s="390"/>
      <c r="G32" s="500"/>
      <c r="H32" s="501"/>
      <c r="I32" s="501"/>
      <c r="J32" s="501"/>
      <c r="K32" s="501"/>
      <c r="L32" s="501"/>
      <c r="M32" s="501"/>
      <c r="N32" s="501"/>
      <c r="O32" s="501"/>
      <c r="P32" s="501"/>
      <c r="Q32" s="501"/>
      <c r="R32" s="501"/>
      <c r="S32" s="502"/>
      <c r="T32" s="400"/>
      <c r="U32" s="401"/>
      <c r="V32" s="401"/>
      <c r="W32" s="401"/>
      <c r="X32" s="402"/>
      <c r="Y32" s="139"/>
    </row>
    <row r="33" spans="1:25" s="2" customFormat="1" ht="21.95" customHeight="1" x14ac:dyDescent="0.4">
      <c r="A33" s="280">
        <v>15</v>
      </c>
      <c r="B33" s="276" t="s">
        <v>53</v>
      </c>
      <c r="C33" s="385" t="s">
        <v>279</v>
      </c>
      <c r="D33" s="386"/>
      <c r="E33" s="386"/>
      <c r="F33" s="387"/>
      <c r="G33" s="503" t="s">
        <v>278</v>
      </c>
      <c r="H33" s="504"/>
      <c r="I33" s="504"/>
      <c r="J33" s="504"/>
      <c r="K33" s="504"/>
      <c r="L33" s="504"/>
      <c r="M33" s="504"/>
      <c r="N33" s="504"/>
      <c r="O33" s="504"/>
      <c r="P33" s="504"/>
      <c r="Q33" s="504"/>
      <c r="R33" s="504"/>
      <c r="S33" s="505"/>
      <c r="T33" s="479" t="s">
        <v>277</v>
      </c>
      <c r="U33" s="480"/>
      <c r="V33" s="480"/>
      <c r="W33" s="480"/>
      <c r="X33" s="481"/>
      <c r="Y33" s="145"/>
    </row>
    <row r="34" spans="1:25" s="2" customFormat="1" ht="21.95" customHeight="1" thickBot="1" x14ac:dyDescent="0.45">
      <c r="A34" s="281"/>
      <c r="B34" s="277"/>
      <c r="C34" s="388"/>
      <c r="D34" s="389"/>
      <c r="E34" s="389"/>
      <c r="F34" s="390"/>
      <c r="G34" s="506"/>
      <c r="H34" s="507"/>
      <c r="I34" s="507"/>
      <c r="J34" s="507"/>
      <c r="K34" s="507"/>
      <c r="L34" s="507"/>
      <c r="M34" s="507"/>
      <c r="N34" s="507"/>
      <c r="O34" s="507"/>
      <c r="P34" s="507"/>
      <c r="Q34" s="507"/>
      <c r="R34" s="507"/>
      <c r="S34" s="508"/>
      <c r="T34" s="482"/>
      <c r="U34" s="483"/>
      <c r="V34" s="483"/>
      <c r="W34" s="483"/>
      <c r="X34" s="484"/>
      <c r="Y34" s="139"/>
    </row>
    <row r="35" spans="1:25" s="2" customFormat="1" ht="40.9" customHeight="1" x14ac:dyDescent="0.4">
      <c r="A35" s="280">
        <v>16</v>
      </c>
      <c r="B35" s="397" t="s">
        <v>45</v>
      </c>
      <c r="C35" s="391" t="s">
        <v>276</v>
      </c>
      <c r="D35" s="392"/>
      <c r="E35" s="392"/>
      <c r="F35" s="393"/>
      <c r="G35" s="509" t="s">
        <v>275</v>
      </c>
      <c r="H35" s="510"/>
      <c r="I35" s="510"/>
      <c r="J35" s="510"/>
      <c r="K35" s="510"/>
      <c r="L35" s="510"/>
      <c r="M35" s="510"/>
      <c r="N35" s="510"/>
      <c r="O35" s="510"/>
      <c r="P35" s="510"/>
      <c r="Q35" s="510"/>
      <c r="R35" s="510"/>
      <c r="S35" s="511"/>
      <c r="T35" s="399"/>
      <c r="U35" s="378"/>
      <c r="V35" s="378"/>
      <c r="W35" s="378"/>
      <c r="X35" s="379"/>
      <c r="Y35" s="145"/>
    </row>
    <row r="36" spans="1:25" s="2" customFormat="1" ht="40.9" customHeight="1" thickBot="1" x14ac:dyDescent="0.45">
      <c r="A36" s="281"/>
      <c r="B36" s="398"/>
      <c r="C36" s="394"/>
      <c r="D36" s="395"/>
      <c r="E36" s="395"/>
      <c r="F36" s="396"/>
      <c r="G36" s="512"/>
      <c r="H36" s="513"/>
      <c r="I36" s="513"/>
      <c r="J36" s="513"/>
      <c r="K36" s="513"/>
      <c r="L36" s="513"/>
      <c r="M36" s="513"/>
      <c r="N36" s="513"/>
      <c r="O36" s="513"/>
      <c r="P36" s="513"/>
      <c r="Q36" s="513"/>
      <c r="R36" s="513"/>
      <c r="S36" s="514"/>
      <c r="T36" s="400"/>
      <c r="U36" s="401"/>
      <c r="V36" s="401"/>
      <c r="W36" s="401"/>
      <c r="X36" s="402"/>
      <c r="Y36" s="139"/>
    </row>
    <row r="37" spans="1:25" s="2" customFormat="1" ht="21.95" customHeight="1" x14ac:dyDescent="0.4">
      <c r="A37" s="280">
        <v>17</v>
      </c>
      <c r="B37" s="276" t="s">
        <v>38</v>
      </c>
      <c r="C37" s="391" t="s">
        <v>274</v>
      </c>
      <c r="D37" s="392"/>
      <c r="E37" s="392"/>
      <c r="F37" s="393"/>
      <c r="G37" s="479" t="s">
        <v>273</v>
      </c>
      <c r="H37" s="480"/>
      <c r="I37" s="480"/>
      <c r="J37" s="480"/>
      <c r="K37" s="480"/>
      <c r="L37" s="480"/>
      <c r="M37" s="480"/>
      <c r="N37" s="480"/>
      <c r="O37" s="480"/>
      <c r="P37" s="480"/>
      <c r="Q37" s="480"/>
      <c r="R37" s="480"/>
      <c r="S37" s="481"/>
      <c r="T37" s="399"/>
      <c r="U37" s="378"/>
      <c r="V37" s="378"/>
      <c r="W37" s="378"/>
      <c r="X37" s="379"/>
      <c r="Y37" s="145"/>
    </row>
    <row r="38" spans="1:25" s="2" customFormat="1" ht="21.95" customHeight="1" thickBot="1" x14ac:dyDescent="0.45">
      <c r="A38" s="281"/>
      <c r="B38" s="277"/>
      <c r="C38" s="394"/>
      <c r="D38" s="395"/>
      <c r="E38" s="395"/>
      <c r="F38" s="396"/>
      <c r="G38" s="482"/>
      <c r="H38" s="483"/>
      <c r="I38" s="483"/>
      <c r="J38" s="483"/>
      <c r="K38" s="483"/>
      <c r="L38" s="483"/>
      <c r="M38" s="483"/>
      <c r="N38" s="483"/>
      <c r="O38" s="483"/>
      <c r="P38" s="483"/>
      <c r="Q38" s="483"/>
      <c r="R38" s="483"/>
      <c r="S38" s="484"/>
      <c r="T38" s="400"/>
      <c r="U38" s="401"/>
      <c r="V38" s="401"/>
      <c r="W38" s="401"/>
      <c r="X38" s="402"/>
      <c r="Y38" s="139"/>
    </row>
    <row r="39" spans="1:25" s="2" customFormat="1" ht="27" customHeight="1" x14ac:dyDescent="0.4">
      <c r="A39" s="280">
        <v>18</v>
      </c>
      <c r="B39" s="276" t="s">
        <v>215</v>
      </c>
      <c r="C39" s="385" t="s">
        <v>272</v>
      </c>
      <c r="D39" s="386"/>
      <c r="E39" s="386"/>
      <c r="F39" s="387"/>
      <c r="G39" s="515" t="s">
        <v>271</v>
      </c>
      <c r="H39" s="516"/>
      <c r="I39" s="516"/>
      <c r="J39" s="516"/>
      <c r="K39" s="516"/>
      <c r="L39" s="516"/>
      <c r="M39" s="516"/>
      <c r="N39" s="516"/>
      <c r="O39" s="516"/>
      <c r="P39" s="516"/>
      <c r="Q39" s="516"/>
      <c r="R39" s="516"/>
      <c r="S39" s="517"/>
      <c r="T39" s="485"/>
      <c r="U39" s="486"/>
      <c r="V39" s="486"/>
      <c r="W39" s="486"/>
      <c r="X39" s="487"/>
      <c r="Y39" s="145"/>
    </row>
    <row r="40" spans="1:25" s="2" customFormat="1" ht="27" customHeight="1" thickBot="1" x14ac:dyDescent="0.45">
      <c r="A40" s="281"/>
      <c r="B40" s="277"/>
      <c r="C40" s="388"/>
      <c r="D40" s="389"/>
      <c r="E40" s="389"/>
      <c r="F40" s="390"/>
      <c r="G40" s="518"/>
      <c r="H40" s="519"/>
      <c r="I40" s="519"/>
      <c r="J40" s="519"/>
      <c r="K40" s="519"/>
      <c r="L40" s="519"/>
      <c r="M40" s="519"/>
      <c r="N40" s="519"/>
      <c r="O40" s="519"/>
      <c r="P40" s="519"/>
      <c r="Q40" s="519"/>
      <c r="R40" s="519"/>
      <c r="S40" s="520"/>
      <c r="T40" s="488"/>
      <c r="U40" s="489"/>
      <c r="V40" s="489"/>
      <c r="W40" s="489"/>
      <c r="X40" s="490"/>
      <c r="Y40" s="139"/>
    </row>
    <row r="41" spans="1:25" s="2" customFormat="1" ht="29.45" customHeight="1" x14ac:dyDescent="0.4">
      <c r="A41" s="280">
        <v>19</v>
      </c>
      <c r="B41" s="276" t="s">
        <v>270</v>
      </c>
      <c r="C41" s="385" t="s">
        <v>269</v>
      </c>
      <c r="D41" s="386"/>
      <c r="E41" s="386"/>
      <c r="F41" s="387"/>
      <c r="G41" s="479" t="s">
        <v>268</v>
      </c>
      <c r="H41" s="480"/>
      <c r="I41" s="480"/>
      <c r="J41" s="480"/>
      <c r="K41" s="480"/>
      <c r="L41" s="480"/>
      <c r="M41" s="480"/>
      <c r="N41" s="480"/>
      <c r="O41" s="480"/>
      <c r="P41" s="480"/>
      <c r="Q41" s="480"/>
      <c r="R41" s="480"/>
      <c r="S41" s="481"/>
      <c r="T41" s="399"/>
      <c r="U41" s="378"/>
      <c r="V41" s="378"/>
      <c r="W41" s="378"/>
      <c r="X41" s="379"/>
      <c r="Y41" s="145"/>
    </row>
    <row r="42" spans="1:25" s="2" customFormat="1" ht="29.45" customHeight="1" thickBot="1" x14ac:dyDescent="0.45">
      <c r="A42" s="281"/>
      <c r="B42" s="277"/>
      <c r="C42" s="388"/>
      <c r="D42" s="389"/>
      <c r="E42" s="389"/>
      <c r="F42" s="390"/>
      <c r="G42" s="482"/>
      <c r="H42" s="483"/>
      <c r="I42" s="483"/>
      <c r="J42" s="483"/>
      <c r="K42" s="483"/>
      <c r="L42" s="483"/>
      <c r="M42" s="483"/>
      <c r="N42" s="483"/>
      <c r="O42" s="483"/>
      <c r="P42" s="483"/>
      <c r="Q42" s="483"/>
      <c r="R42" s="483"/>
      <c r="S42" s="484"/>
      <c r="T42" s="400"/>
      <c r="U42" s="401"/>
      <c r="V42" s="401"/>
      <c r="W42" s="401"/>
      <c r="X42" s="402"/>
      <c r="Y42" s="139"/>
    </row>
    <row r="43" spans="1:25" s="2" customFormat="1" ht="30.6" customHeight="1" x14ac:dyDescent="0.4">
      <c r="A43" s="280">
        <v>20</v>
      </c>
      <c r="B43" s="276" t="s">
        <v>14</v>
      </c>
      <c r="C43" s="391" t="s">
        <v>267</v>
      </c>
      <c r="D43" s="392"/>
      <c r="E43" s="392"/>
      <c r="F43" s="393"/>
      <c r="G43" s="461" t="s">
        <v>266</v>
      </c>
      <c r="H43" s="462"/>
      <c r="I43" s="462"/>
      <c r="J43" s="462"/>
      <c r="K43" s="462"/>
      <c r="L43" s="462"/>
      <c r="M43" s="462"/>
      <c r="N43" s="462"/>
      <c r="O43" s="462"/>
      <c r="P43" s="462"/>
      <c r="Q43" s="462"/>
      <c r="R43" s="462"/>
      <c r="S43" s="463"/>
      <c r="T43" s="399"/>
      <c r="U43" s="378"/>
      <c r="V43" s="378"/>
      <c r="W43" s="378"/>
      <c r="X43" s="379"/>
      <c r="Y43" s="145"/>
    </row>
    <row r="44" spans="1:25" s="2" customFormat="1" ht="30.6" customHeight="1" thickBot="1" x14ac:dyDescent="0.45">
      <c r="A44" s="281"/>
      <c r="B44" s="277"/>
      <c r="C44" s="394"/>
      <c r="D44" s="395"/>
      <c r="E44" s="395"/>
      <c r="F44" s="396"/>
      <c r="G44" s="464"/>
      <c r="H44" s="465"/>
      <c r="I44" s="465"/>
      <c r="J44" s="465"/>
      <c r="K44" s="465"/>
      <c r="L44" s="465"/>
      <c r="M44" s="465"/>
      <c r="N44" s="465"/>
      <c r="O44" s="465"/>
      <c r="P44" s="465"/>
      <c r="Q44" s="465"/>
      <c r="R44" s="465"/>
      <c r="S44" s="466"/>
      <c r="T44" s="400"/>
      <c r="U44" s="401"/>
      <c r="V44" s="401"/>
      <c r="W44" s="401"/>
      <c r="X44" s="402"/>
      <c r="Y44" s="139"/>
    </row>
    <row r="46" spans="1:25" ht="18.75" x14ac:dyDescent="0.4">
      <c r="N46" s="137"/>
    </row>
    <row r="56" spans="14:14" x14ac:dyDescent="0.4">
      <c r="N56" s="206"/>
    </row>
  </sheetData>
  <mergeCells count="105">
    <mergeCell ref="G43:S44"/>
    <mergeCell ref="T25:X26"/>
    <mergeCell ref="T27:X28"/>
    <mergeCell ref="T29:X30"/>
    <mergeCell ref="T31:X32"/>
    <mergeCell ref="T33:X34"/>
    <mergeCell ref="T35:X36"/>
    <mergeCell ref="T37:X38"/>
    <mergeCell ref="T39:X40"/>
    <mergeCell ref="G29:S30"/>
    <mergeCell ref="G31:S32"/>
    <mergeCell ref="G33:S34"/>
    <mergeCell ref="G35:S36"/>
    <mergeCell ref="G37:S38"/>
    <mergeCell ref="G39:S40"/>
    <mergeCell ref="G25:S26"/>
    <mergeCell ref="G27:S28"/>
    <mergeCell ref="T43:X44"/>
    <mergeCell ref="T41:X42"/>
    <mergeCell ref="G41:S42"/>
    <mergeCell ref="C2:F4"/>
    <mergeCell ref="G2:S4"/>
    <mergeCell ref="T2:X4"/>
    <mergeCell ref="T5:X6"/>
    <mergeCell ref="T7:X8"/>
    <mergeCell ref="T9:X10"/>
    <mergeCell ref="T11:X12"/>
    <mergeCell ref="C5:F6"/>
    <mergeCell ref="C7:F8"/>
    <mergeCell ref="G17:S18"/>
    <mergeCell ref="G19:S20"/>
    <mergeCell ref="G21:S22"/>
    <mergeCell ref="G23:S24"/>
    <mergeCell ref="C25:F26"/>
    <mergeCell ref="C27:F28"/>
    <mergeCell ref="C29:F30"/>
    <mergeCell ref="G5:S6"/>
    <mergeCell ref="G7:S8"/>
    <mergeCell ref="G9:S10"/>
    <mergeCell ref="G11:S12"/>
    <mergeCell ref="G13:S14"/>
    <mergeCell ref="G15:S16"/>
    <mergeCell ref="T21:X22"/>
    <mergeCell ref="T23:X24"/>
    <mergeCell ref="C33:F34"/>
    <mergeCell ref="A9:A10"/>
    <mergeCell ref="B9:B10"/>
    <mergeCell ref="A7:A8"/>
    <mergeCell ref="B7:B8"/>
    <mergeCell ref="A11:A12"/>
    <mergeCell ref="B11:B12"/>
    <mergeCell ref="A25:A26"/>
    <mergeCell ref="C9:F10"/>
    <mergeCell ref="C11:F12"/>
    <mergeCell ref="T13:X14"/>
    <mergeCell ref="T15:X16"/>
    <mergeCell ref="T17:X18"/>
    <mergeCell ref="T19:X20"/>
    <mergeCell ref="C13:F14"/>
    <mergeCell ref="C15:F16"/>
    <mergeCell ref="C17:F18"/>
    <mergeCell ref="C19:F20"/>
    <mergeCell ref="C21:F22"/>
    <mergeCell ref="C23:F24"/>
    <mergeCell ref="A21:A22"/>
    <mergeCell ref="B21:B22"/>
    <mergeCell ref="A19:A20"/>
    <mergeCell ref="B19:B20"/>
    <mergeCell ref="A5:A6"/>
    <mergeCell ref="B5:B6"/>
    <mergeCell ref="A2:A4"/>
    <mergeCell ref="B2:B4"/>
    <mergeCell ref="A17:A18"/>
    <mergeCell ref="B17:B18"/>
    <mergeCell ref="A15:A16"/>
    <mergeCell ref="B15:B16"/>
    <mergeCell ref="A13:A14"/>
    <mergeCell ref="B13:B14"/>
    <mergeCell ref="A29:A30"/>
    <mergeCell ref="B29:B30"/>
    <mergeCell ref="A27:A28"/>
    <mergeCell ref="B27:B28"/>
    <mergeCell ref="A31:A32"/>
    <mergeCell ref="B31:B32"/>
    <mergeCell ref="B25:B26"/>
    <mergeCell ref="A23:A24"/>
    <mergeCell ref="B23:B24"/>
    <mergeCell ref="C41:F42"/>
    <mergeCell ref="C43:F44"/>
    <mergeCell ref="B37:B38"/>
    <mergeCell ref="A35:A36"/>
    <mergeCell ref="B35:B36"/>
    <mergeCell ref="C35:F36"/>
    <mergeCell ref="C37:F38"/>
    <mergeCell ref="C39:F40"/>
    <mergeCell ref="C31:F32"/>
    <mergeCell ref="A33:A34"/>
    <mergeCell ref="B33:B34"/>
    <mergeCell ref="A43:A44"/>
    <mergeCell ref="B43:B44"/>
    <mergeCell ref="A41:A42"/>
    <mergeCell ref="B41:B42"/>
    <mergeCell ref="A39:A40"/>
    <mergeCell ref="B39:B40"/>
    <mergeCell ref="A37:A38"/>
  </mergeCells>
  <phoneticPr fontId="3"/>
  <pageMargins left="0.51181102362204722" right="0.31496062992125984" top="0.55118110236220474" bottom="0.55118110236220474" header="0.31496062992125984" footer="0.31496062992125984"/>
  <pageSetup paperSize="9" scale="51"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2021-01-28T04:52:37Z</dcterms:created>
  <dcterms:modified xsi:type="dcterms:W3CDTF">2022-04-22T04:33:59Z</dcterms:modified>
</cp:coreProperties>
</file>